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OneDrive\Dokumen\urgent\SIDANG SKRIPSI BISMILLAH\"/>
    </mc:Choice>
  </mc:AlternateContent>
  <bookViews>
    <workbookView xWindow="120" yWindow="90" windowWidth="20115" windowHeight="7755" firstSheet="1" activeTab="8"/>
  </bookViews>
  <sheets>
    <sheet name="Seleksi 1" sheetId="22" r:id="rId1"/>
    <sheet name="Seleksi 2" sheetId="23" r:id="rId2"/>
    <sheet name="seleksi 3" sheetId="24" r:id="rId3"/>
    <sheet name="Sampel" sheetId="25" r:id="rId4"/>
    <sheet name="GIC (X1)" sheetId="17" r:id="rId5"/>
    <sheet name="GCSR (X2)" sheetId="18" r:id="rId6"/>
    <sheet name="GCA (Y1)" sheetId="19" r:id="rId7"/>
    <sheet name="FP (Y2)" sheetId="20" r:id="rId8"/>
    <sheet name="Data Uji" sheetId="21" r:id="rId9"/>
  </sheets>
  <calcPr calcId="152511"/>
</workbook>
</file>

<file path=xl/calcChain.xml><?xml version="1.0" encoding="utf-8"?>
<calcChain xmlns="http://schemas.openxmlformats.org/spreadsheetml/2006/main">
  <c r="H40" i="24" l="1"/>
  <c r="H43" i="23"/>
  <c r="H58" i="22"/>
  <c r="F63" i="20" l="1"/>
  <c r="F62" i="20"/>
  <c r="F61" i="20"/>
  <c r="F60" i="20"/>
  <c r="F59" i="20"/>
  <c r="F58" i="20"/>
  <c r="F57" i="20"/>
  <c r="F56" i="20"/>
  <c r="F55" i="20"/>
  <c r="F54" i="20"/>
  <c r="F53" i="20"/>
  <c r="F52" i="20"/>
  <c r="F51" i="20"/>
  <c r="F50" i="20"/>
  <c r="F49" i="20"/>
  <c r="F48" i="20"/>
  <c r="F47" i="20"/>
  <c r="F46" i="20"/>
  <c r="F45" i="20"/>
  <c r="F44" i="20"/>
  <c r="F43" i="20"/>
  <c r="F42" i="20"/>
  <c r="F41" i="20"/>
  <c r="F40" i="20"/>
  <c r="F39" i="20"/>
  <c r="F38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F23" i="20"/>
  <c r="F22" i="20"/>
  <c r="F21" i="20"/>
  <c r="F20" i="20"/>
  <c r="F19" i="20"/>
  <c r="F18" i="20"/>
  <c r="F17" i="20"/>
  <c r="F16" i="20"/>
  <c r="F15" i="20"/>
  <c r="F14" i="20"/>
  <c r="F13" i="20"/>
  <c r="F12" i="20"/>
  <c r="F11" i="20"/>
  <c r="F10" i="20"/>
  <c r="F9" i="20"/>
  <c r="F8" i="20"/>
  <c r="F7" i="20"/>
  <c r="F6" i="20"/>
  <c r="F5" i="20"/>
  <c r="F4" i="20"/>
  <c r="AH15" i="19"/>
  <c r="AE15" i="19"/>
  <c r="AB15" i="19"/>
  <c r="Y15" i="19"/>
  <c r="V15" i="19"/>
  <c r="AH14" i="19"/>
  <c r="AE14" i="19"/>
  <c r="AB14" i="19"/>
  <c r="Y14" i="19"/>
  <c r="V14" i="19"/>
  <c r="AH13" i="19"/>
  <c r="AE13" i="19"/>
  <c r="AB13" i="19"/>
  <c r="Y13" i="19"/>
  <c r="V13" i="19"/>
  <c r="AH12" i="19"/>
  <c r="AE12" i="19"/>
  <c r="AB12" i="19"/>
  <c r="Y12" i="19"/>
  <c r="V12" i="19"/>
  <c r="AH11" i="19"/>
  <c r="AE11" i="19"/>
  <c r="AB11" i="19"/>
  <c r="Y11" i="19"/>
  <c r="V11" i="19"/>
  <c r="AH10" i="19"/>
  <c r="AE10" i="19"/>
  <c r="AB10" i="19"/>
  <c r="Y10" i="19"/>
  <c r="V10" i="19"/>
  <c r="AH9" i="19"/>
  <c r="AE9" i="19"/>
  <c r="AB9" i="19"/>
  <c r="Y9" i="19"/>
  <c r="V9" i="19"/>
  <c r="AH8" i="19"/>
  <c r="AE8" i="19"/>
  <c r="AB8" i="19"/>
  <c r="Y8" i="19"/>
  <c r="V8" i="19"/>
  <c r="AH7" i="19"/>
  <c r="AE7" i="19"/>
  <c r="AB7" i="19"/>
  <c r="Y7" i="19"/>
  <c r="V7" i="19"/>
  <c r="AH6" i="19"/>
  <c r="AE6" i="19"/>
  <c r="AB6" i="19"/>
  <c r="Y6" i="19"/>
  <c r="V6" i="19"/>
  <c r="AH5" i="19"/>
  <c r="AE5" i="19"/>
  <c r="AB5" i="19"/>
  <c r="Y5" i="19"/>
  <c r="V5" i="19"/>
  <c r="AH4" i="19"/>
  <c r="AE4" i="19"/>
  <c r="AB4" i="19"/>
  <c r="Y4" i="19"/>
  <c r="V4" i="19"/>
  <c r="L51" i="19"/>
  <c r="J51" i="19"/>
  <c r="D51" i="19"/>
  <c r="B51" i="19"/>
  <c r="P50" i="19"/>
  <c r="P51" i="19" s="1"/>
  <c r="O50" i="19"/>
  <c r="O51" i="19" s="1"/>
  <c r="N50" i="19"/>
  <c r="N51" i="19" s="1"/>
  <c r="M50" i="19"/>
  <c r="M51" i="19" s="1"/>
  <c r="L50" i="19"/>
  <c r="K50" i="19"/>
  <c r="K51" i="19" s="1"/>
  <c r="J50" i="19"/>
  <c r="I50" i="19"/>
  <c r="I51" i="19" s="1"/>
  <c r="H50" i="19"/>
  <c r="H51" i="19" s="1"/>
  <c r="G50" i="19"/>
  <c r="G51" i="19" s="1"/>
  <c r="F50" i="19"/>
  <c r="F51" i="19" s="1"/>
  <c r="E50" i="19"/>
  <c r="E51" i="19" s="1"/>
  <c r="D50" i="19"/>
  <c r="C50" i="19"/>
  <c r="C51" i="19" s="1"/>
  <c r="B50" i="19"/>
  <c r="N38" i="19"/>
  <c r="P37" i="19"/>
  <c r="P38" i="19" s="1"/>
  <c r="O37" i="19"/>
  <c r="O38" i="19" s="1"/>
  <c r="N37" i="19"/>
  <c r="M37" i="19"/>
  <c r="M38" i="19" s="1"/>
  <c r="L37" i="19"/>
  <c r="L38" i="19" s="1"/>
  <c r="F38" i="19"/>
  <c r="K37" i="19"/>
  <c r="K38" i="19" s="1"/>
  <c r="J37" i="19"/>
  <c r="J38" i="19" s="1"/>
  <c r="I37" i="19"/>
  <c r="I38" i="19" s="1"/>
  <c r="H37" i="19"/>
  <c r="H38" i="19" s="1"/>
  <c r="G37" i="19"/>
  <c r="G38" i="19" s="1"/>
  <c r="F37" i="19"/>
  <c r="E37" i="19"/>
  <c r="E38" i="19" s="1"/>
  <c r="D37" i="19"/>
  <c r="D38" i="19" s="1"/>
  <c r="C37" i="19"/>
  <c r="C38" i="19" s="1"/>
  <c r="B37" i="19"/>
  <c r="B38" i="19" s="1"/>
  <c r="P24" i="19"/>
  <c r="P25" i="19" s="1"/>
  <c r="O24" i="19"/>
  <c r="O25" i="19" s="1"/>
  <c r="N24" i="19"/>
  <c r="N25" i="19" s="1"/>
  <c r="M24" i="19"/>
  <c r="M25" i="19" s="1"/>
  <c r="L24" i="19"/>
  <c r="L25" i="19" s="1"/>
  <c r="K24" i="19"/>
  <c r="K25" i="19" s="1"/>
  <c r="J24" i="19"/>
  <c r="J25" i="19" s="1"/>
  <c r="I24" i="19"/>
  <c r="I25" i="19" s="1"/>
  <c r="H24" i="19"/>
  <c r="H25" i="19" s="1"/>
  <c r="G24" i="19"/>
  <c r="G25" i="19" s="1"/>
  <c r="F24" i="19"/>
  <c r="F25" i="19" s="1"/>
  <c r="E24" i="19"/>
  <c r="E25" i="19" s="1"/>
  <c r="D24" i="19"/>
  <c r="D25" i="19" s="1"/>
  <c r="C24" i="19"/>
  <c r="C25" i="19" s="1"/>
  <c r="B24" i="19"/>
  <c r="B25" i="19" s="1"/>
  <c r="O12" i="19"/>
  <c r="K12" i="19"/>
  <c r="C12" i="19"/>
  <c r="P11" i="19"/>
  <c r="P12" i="19" s="1"/>
  <c r="O11" i="19"/>
  <c r="N11" i="19"/>
  <c r="N12" i="19" s="1"/>
  <c r="M11" i="19"/>
  <c r="M12" i="19" s="1"/>
  <c r="L11" i="19"/>
  <c r="L12" i="19" s="1"/>
  <c r="K11" i="19"/>
  <c r="J11" i="19"/>
  <c r="J12" i="19" s="1"/>
  <c r="I11" i="19"/>
  <c r="I12" i="19" s="1"/>
  <c r="H11" i="19"/>
  <c r="H12" i="19" s="1"/>
  <c r="G11" i="19"/>
  <c r="G12" i="19" s="1"/>
  <c r="F11" i="19"/>
  <c r="F12" i="19" s="1"/>
  <c r="E11" i="19"/>
  <c r="E12" i="19" s="1"/>
  <c r="D11" i="19"/>
  <c r="D12" i="19" s="1"/>
  <c r="C11" i="19"/>
  <c r="B11" i="19"/>
  <c r="B12" i="19" s="1"/>
  <c r="AH14" i="18" l="1"/>
  <c r="AE14" i="18"/>
  <c r="AB14" i="18"/>
  <c r="Y14" i="18"/>
  <c r="V14" i="18"/>
  <c r="AH13" i="18"/>
  <c r="AE13" i="18"/>
  <c r="AB13" i="18"/>
  <c r="Y13" i="18"/>
  <c r="V13" i="18"/>
  <c r="AH12" i="18"/>
  <c r="AE12" i="18"/>
  <c r="AB12" i="18"/>
  <c r="Y12" i="18"/>
  <c r="V12" i="18"/>
  <c r="AH11" i="18"/>
  <c r="AE11" i="18"/>
  <c r="AB11" i="18"/>
  <c r="Y11" i="18"/>
  <c r="V11" i="18"/>
  <c r="AH10" i="18"/>
  <c r="AE10" i="18"/>
  <c r="AB10" i="18"/>
  <c r="Y10" i="18"/>
  <c r="V10" i="18"/>
  <c r="AH9" i="18"/>
  <c r="AE9" i="18"/>
  <c r="AB9" i="18"/>
  <c r="Y9" i="18"/>
  <c r="V9" i="18"/>
  <c r="AH8" i="18"/>
  <c r="AE8" i="18"/>
  <c r="AB8" i="18"/>
  <c r="Y8" i="18"/>
  <c r="V8" i="18"/>
  <c r="AH7" i="18"/>
  <c r="AE7" i="18"/>
  <c r="AB7" i="18"/>
  <c r="Y7" i="18"/>
  <c r="V7" i="18"/>
  <c r="AH6" i="18"/>
  <c r="AE6" i="18"/>
  <c r="AB6" i="18"/>
  <c r="Y6" i="18"/>
  <c r="V6" i="18"/>
  <c r="AH5" i="18"/>
  <c r="AE5" i="18"/>
  <c r="AB5" i="18"/>
  <c r="Y5" i="18"/>
  <c r="V5" i="18"/>
  <c r="AH4" i="18"/>
  <c r="AE4" i="18"/>
  <c r="AB4" i="18"/>
  <c r="Y4" i="18"/>
  <c r="V4" i="18"/>
  <c r="AH3" i="18"/>
  <c r="AE3" i="18"/>
  <c r="AB3" i="18"/>
  <c r="Y3" i="18"/>
  <c r="V3" i="18"/>
  <c r="P70" i="18"/>
  <c r="P71" i="18" s="1"/>
  <c r="O70" i="18"/>
  <c r="O71" i="18" s="1"/>
  <c r="N70" i="18"/>
  <c r="N71" i="18" s="1"/>
  <c r="M70" i="18"/>
  <c r="M71" i="18" s="1"/>
  <c r="L70" i="18"/>
  <c r="L71" i="18" s="1"/>
  <c r="K70" i="18"/>
  <c r="K71" i="18" s="1"/>
  <c r="J70" i="18"/>
  <c r="J71" i="18" s="1"/>
  <c r="I70" i="18"/>
  <c r="I71" i="18" s="1"/>
  <c r="H70" i="18"/>
  <c r="H71" i="18" s="1"/>
  <c r="G70" i="18"/>
  <c r="G71" i="18" s="1"/>
  <c r="F70" i="18"/>
  <c r="F71" i="18" s="1"/>
  <c r="E70" i="18"/>
  <c r="E71" i="18" s="1"/>
  <c r="D70" i="18"/>
  <c r="D71" i="18" s="1"/>
  <c r="C70" i="18"/>
  <c r="C71" i="18" s="1"/>
  <c r="B70" i="18"/>
  <c r="B71" i="18" s="1"/>
  <c r="P52" i="18"/>
  <c r="P53" i="18" s="1"/>
  <c r="O52" i="18"/>
  <c r="O53" i="18" s="1"/>
  <c r="N52" i="18"/>
  <c r="N53" i="18" s="1"/>
  <c r="M52" i="18"/>
  <c r="M53" i="18" s="1"/>
  <c r="L52" i="18"/>
  <c r="L53" i="18" s="1"/>
  <c r="K52" i="18"/>
  <c r="K53" i="18" s="1"/>
  <c r="J52" i="18"/>
  <c r="J53" i="18" s="1"/>
  <c r="I52" i="18"/>
  <c r="I53" i="18" s="1"/>
  <c r="H52" i="18"/>
  <c r="H53" i="18" s="1"/>
  <c r="G52" i="18"/>
  <c r="G53" i="18" s="1"/>
  <c r="F52" i="18"/>
  <c r="F53" i="18" s="1"/>
  <c r="E52" i="18"/>
  <c r="E53" i="18" s="1"/>
  <c r="D52" i="18"/>
  <c r="D53" i="18" s="1"/>
  <c r="C52" i="18"/>
  <c r="C53" i="18" s="1"/>
  <c r="B52" i="18"/>
  <c r="B53" i="18" s="1"/>
  <c r="P34" i="18"/>
  <c r="P35" i="18" s="1"/>
  <c r="O34" i="18"/>
  <c r="O35" i="18" s="1"/>
  <c r="N34" i="18"/>
  <c r="N35" i="18" s="1"/>
  <c r="M34" i="18"/>
  <c r="M35" i="18" s="1"/>
  <c r="L34" i="18"/>
  <c r="L35" i="18" s="1"/>
  <c r="K34" i="18"/>
  <c r="K35" i="18" s="1"/>
  <c r="J34" i="18"/>
  <c r="J35" i="18" s="1"/>
  <c r="I34" i="18"/>
  <c r="I35" i="18" s="1"/>
  <c r="H34" i="18"/>
  <c r="H35" i="18" s="1"/>
  <c r="G34" i="18"/>
  <c r="G35" i="18" s="1"/>
  <c r="F34" i="18"/>
  <c r="F35" i="18" s="1"/>
  <c r="E34" i="18"/>
  <c r="E35" i="18" s="1"/>
  <c r="D34" i="18"/>
  <c r="D35" i="18" s="1"/>
  <c r="C34" i="18"/>
  <c r="C35" i="18" s="1"/>
  <c r="B34" i="18"/>
  <c r="B35" i="18" s="1"/>
  <c r="P16" i="18"/>
  <c r="P17" i="18" s="1"/>
  <c r="O16" i="18"/>
  <c r="O17" i="18" s="1"/>
  <c r="N16" i="18"/>
  <c r="N17" i="18" s="1"/>
  <c r="M16" i="18"/>
  <c r="M17" i="18" s="1"/>
  <c r="L16" i="18"/>
  <c r="L17" i="18" s="1"/>
  <c r="K16" i="18"/>
  <c r="K17" i="18" s="1"/>
  <c r="J16" i="18"/>
  <c r="J17" i="18" s="1"/>
  <c r="I16" i="18"/>
  <c r="I17" i="18" s="1"/>
  <c r="H16" i="18"/>
  <c r="H17" i="18" s="1"/>
  <c r="G16" i="18"/>
  <c r="G17" i="18" s="1"/>
  <c r="F16" i="18"/>
  <c r="F17" i="18" s="1"/>
  <c r="E16" i="18"/>
  <c r="E17" i="18" s="1"/>
  <c r="D16" i="18"/>
  <c r="D17" i="18" s="1"/>
  <c r="C16" i="18"/>
  <c r="C17" i="18" s="1"/>
  <c r="B16" i="18"/>
  <c r="B17" i="18" s="1"/>
  <c r="AH16" i="17"/>
  <c r="AE16" i="17"/>
  <c r="AB16" i="17"/>
  <c r="Y16" i="17"/>
  <c r="V16" i="17"/>
  <c r="AH15" i="17"/>
  <c r="AE15" i="17"/>
  <c r="AB15" i="17"/>
  <c r="Y15" i="17"/>
  <c r="V15" i="17"/>
  <c r="AH14" i="17"/>
  <c r="AE14" i="17"/>
  <c r="AB14" i="17"/>
  <c r="Y14" i="17"/>
  <c r="V14" i="17"/>
  <c r="AH13" i="17"/>
  <c r="AE13" i="17"/>
  <c r="AB13" i="17"/>
  <c r="Y13" i="17"/>
  <c r="V13" i="17"/>
  <c r="AH12" i="17"/>
  <c r="AE12" i="17"/>
  <c r="AB12" i="17"/>
  <c r="Y12" i="17"/>
  <c r="V12" i="17"/>
  <c r="AH11" i="17"/>
  <c r="AE11" i="17"/>
  <c r="AB11" i="17"/>
  <c r="Y11" i="17"/>
  <c r="V11" i="17"/>
  <c r="AH10" i="17"/>
  <c r="AE10" i="17"/>
  <c r="AB10" i="17"/>
  <c r="Y10" i="17"/>
  <c r="V10" i="17"/>
  <c r="AH9" i="17"/>
  <c r="AE9" i="17"/>
  <c r="AB9" i="17"/>
  <c r="Y9" i="17"/>
  <c r="V9" i="17"/>
  <c r="AH8" i="17"/>
  <c r="AE8" i="17"/>
  <c r="AB8" i="17"/>
  <c r="Y8" i="17"/>
  <c r="V8" i="17"/>
  <c r="AH7" i="17"/>
  <c r="AE7" i="17"/>
  <c r="AB7" i="17"/>
  <c r="Y7" i="17"/>
  <c r="V7" i="17"/>
  <c r="AH6" i="17"/>
  <c r="AE6" i="17"/>
  <c r="AB6" i="17"/>
  <c r="Y6" i="17"/>
  <c r="V6" i="17"/>
  <c r="AH5" i="17"/>
  <c r="AE5" i="17"/>
  <c r="AB5" i="17"/>
  <c r="Y5" i="17"/>
  <c r="V5" i="17"/>
  <c r="P86" i="17"/>
  <c r="P87" i="17" s="1"/>
  <c r="O86" i="17"/>
  <c r="O87" i="17" s="1"/>
  <c r="N86" i="17"/>
  <c r="N87" i="17" s="1"/>
  <c r="M86" i="17"/>
  <c r="M87" i="17" s="1"/>
  <c r="L86" i="17"/>
  <c r="L87" i="17" s="1"/>
  <c r="K86" i="17"/>
  <c r="K87" i="17" s="1"/>
  <c r="J86" i="17"/>
  <c r="J87" i="17" s="1"/>
  <c r="I86" i="17"/>
  <c r="I87" i="17" s="1"/>
  <c r="H86" i="17"/>
  <c r="H87" i="17" s="1"/>
  <c r="G86" i="17"/>
  <c r="G87" i="17" s="1"/>
  <c r="F86" i="17"/>
  <c r="F87" i="17" s="1"/>
  <c r="E86" i="17"/>
  <c r="E87" i="17" s="1"/>
  <c r="D86" i="17"/>
  <c r="D87" i="17" s="1"/>
  <c r="C86" i="17"/>
  <c r="C87" i="17" s="1"/>
  <c r="B86" i="17"/>
  <c r="B87" i="17" s="1"/>
  <c r="P64" i="17"/>
  <c r="P65" i="17" s="1"/>
  <c r="O64" i="17"/>
  <c r="O65" i="17" s="1"/>
  <c r="N64" i="17"/>
  <c r="N65" i="17" s="1"/>
  <c r="M64" i="17"/>
  <c r="M65" i="17" s="1"/>
  <c r="L64" i="17"/>
  <c r="L65" i="17" s="1"/>
  <c r="K64" i="17"/>
  <c r="K65" i="17" s="1"/>
  <c r="J64" i="17"/>
  <c r="J65" i="17" s="1"/>
  <c r="I64" i="17"/>
  <c r="I65" i="17" s="1"/>
  <c r="H64" i="17"/>
  <c r="H65" i="17" s="1"/>
  <c r="G64" i="17"/>
  <c r="G65" i="17" s="1"/>
  <c r="F64" i="17"/>
  <c r="F65" i="17" s="1"/>
  <c r="E64" i="17"/>
  <c r="E65" i="17" s="1"/>
  <c r="D64" i="17"/>
  <c r="D65" i="17" s="1"/>
  <c r="C64" i="17"/>
  <c r="C65" i="17" s="1"/>
  <c r="B64" i="17"/>
  <c r="B65" i="17" s="1"/>
  <c r="P42" i="17"/>
  <c r="P43" i="17" s="1"/>
  <c r="O42" i="17"/>
  <c r="O43" i="17" s="1"/>
  <c r="N42" i="17"/>
  <c r="N43" i="17" s="1"/>
  <c r="M42" i="17"/>
  <c r="M43" i="17" s="1"/>
  <c r="L42" i="17"/>
  <c r="L43" i="17" s="1"/>
  <c r="K42" i="17"/>
  <c r="K43" i="17" s="1"/>
  <c r="J42" i="17"/>
  <c r="J43" i="17" s="1"/>
  <c r="I42" i="17"/>
  <c r="I43" i="17" s="1"/>
  <c r="H42" i="17"/>
  <c r="H43" i="17" s="1"/>
  <c r="G42" i="17"/>
  <c r="G43" i="17" s="1"/>
  <c r="F42" i="17"/>
  <c r="F43" i="17" s="1"/>
  <c r="E42" i="17"/>
  <c r="E43" i="17" s="1"/>
  <c r="D42" i="17"/>
  <c r="D43" i="17" s="1"/>
  <c r="C42" i="17"/>
  <c r="C43" i="17" s="1"/>
  <c r="B42" i="17"/>
  <c r="B43" i="17" s="1"/>
  <c r="P20" i="17"/>
  <c r="P21" i="17" s="1"/>
  <c r="O20" i="17"/>
  <c r="O21" i="17" s="1"/>
  <c r="N20" i="17"/>
  <c r="N21" i="17" s="1"/>
  <c r="M20" i="17"/>
  <c r="M21" i="17" s="1"/>
  <c r="L20" i="17"/>
  <c r="L21" i="17" s="1"/>
  <c r="K20" i="17"/>
  <c r="K21" i="17" s="1"/>
  <c r="J20" i="17"/>
  <c r="J21" i="17" s="1"/>
  <c r="I20" i="17"/>
  <c r="I21" i="17" s="1"/>
  <c r="H20" i="17"/>
  <c r="H21" i="17" s="1"/>
  <c r="G20" i="17"/>
  <c r="G21" i="17" s="1"/>
  <c r="F20" i="17"/>
  <c r="F21" i="17" s="1"/>
  <c r="E20" i="17"/>
  <c r="E21" i="17" s="1"/>
  <c r="D20" i="17"/>
  <c r="D21" i="17" s="1"/>
  <c r="C20" i="17"/>
  <c r="C21" i="17" s="1"/>
  <c r="B20" i="17"/>
  <c r="B21" i="17" s="1"/>
</calcChain>
</file>

<file path=xl/sharedStrings.xml><?xml version="1.0" encoding="utf-8"?>
<sst xmlns="http://schemas.openxmlformats.org/spreadsheetml/2006/main" count="1101" uniqueCount="132">
  <si>
    <t>No</t>
  </si>
  <si>
    <t>KODE</t>
  </si>
  <si>
    <t>Tahun</t>
  </si>
  <si>
    <t>ADRO</t>
  </si>
  <si>
    <t>BSSR</t>
  </si>
  <si>
    <t>BYAN</t>
  </si>
  <si>
    <t>DEWA</t>
  </si>
  <si>
    <t>HRUM</t>
  </si>
  <si>
    <t>ITMG</t>
  </si>
  <si>
    <t>MBAP</t>
  </si>
  <si>
    <t>MYOH</t>
  </si>
  <si>
    <t>PTRO</t>
  </si>
  <si>
    <t>TOBA</t>
  </si>
  <si>
    <t>BIPI</t>
  </si>
  <si>
    <t>MDKA</t>
  </si>
  <si>
    <t>Laba Bersih (EAT)</t>
  </si>
  <si>
    <t>Total Aset</t>
  </si>
  <si>
    <t>ROA</t>
  </si>
  <si>
    <t>TABULASI DATA ROA</t>
  </si>
  <si>
    <t>ROA = laba Setelah Pajak / Total Aset</t>
  </si>
  <si>
    <t>Kode</t>
  </si>
  <si>
    <t>GHC 1</t>
  </si>
  <si>
    <t>GHC 2</t>
  </si>
  <si>
    <t>GHC 3</t>
  </si>
  <si>
    <t>GHC 4</t>
  </si>
  <si>
    <t>GHC 5</t>
  </si>
  <si>
    <t>GSC 1</t>
  </si>
  <si>
    <t>GSC 5</t>
  </si>
  <si>
    <t>GSC 6</t>
  </si>
  <si>
    <t>GSC 7</t>
  </si>
  <si>
    <t>GRC 1</t>
  </si>
  <si>
    <t>GRC 2</t>
  </si>
  <si>
    <t>GRC 3</t>
  </si>
  <si>
    <t>GRC 4</t>
  </si>
  <si>
    <t>TOTAL</t>
  </si>
  <si>
    <t>GSC 3</t>
  </si>
  <si>
    <t>GSC 2</t>
  </si>
  <si>
    <t>GSC 4</t>
  </si>
  <si>
    <t>GRC 5</t>
  </si>
  <si>
    <t>N</t>
  </si>
  <si>
    <t>K</t>
  </si>
  <si>
    <t>N/K</t>
  </si>
  <si>
    <t>Hasil Perhitungan green intellectual capital indeks (GICI)</t>
  </si>
  <si>
    <t>GCSR-1</t>
  </si>
  <si>
    <t>GCSR-2</t>
  </si>
  <si>
    <t>GCSR-3</t>
  </si>
  <si>
    <t>GCSR-4</t>
  </si>
  <si>
    <t>GCSR-5</t>
  </si>
  <si>
    <t>GCSR-6</t>
  </si>
  <si>
    <t>GCSR-7</t>
  </si>
  <si>
    <t>GCSR-8</t>
  </si>
  <si>
    <t>GCSR-9</t>
  </si>
  <si>
    <t>GCSR-10</t>
  </si>
  <si>
    <t>GCSR-11</t>
  </si>
  <si>
    <t>GCSR-12</t>
  </si>
  <si>
    <t>GCSR-13</t>
  </si>
  <si>
    <t>GCA-1</t>
  </si>
  <si>
    <t>GCA-2</t>
  </si>
  <si>
    <t>GCA-3</t>
  </si>
  <si>
    <t>GCA-4</t>
  </si>
  <si>
    <t>GCA-5</t>
  </si>
  <si>
    <t>GCA-6</t>
  </si>
  <si>
    <t>GCA-7</t>
  </si>
  <si>
    <t>TOTAL (n)</t>
  </si>
  <si>
    <t>n/k</t>
  </si>
  <si>
    <t>n</t>
  </si>
  <si>
    <t>GCA</t>
  </si>
  <si>
    <t>GCSR</t>
  </si>
  <si>
    <t>GCA-8</t>
  </si>
  <si>
    <t xml:space="preserve">Keterangan: </t>
  </si>
  <si>
    <t>: Jumlah item yang diungkakan perusahaan</t>
  </si>
  <si>
    <t>: Jumlah item yang harus diungkapkan</t>
  </si>
  <si>
    <t xml:space="preserve">: Rumus memperoleh GIC </t>
  </si>
  <si>
    <t>: Rumus memperoleh GCA</t>
  </si>
  <si>
    <t>: Rumus memperoleh GCSR</t>
  </si>
  <si>
    <t>k</t>
  </si>
  <si>
    <t>Total (n)</t>
  </si>
  <si>
    <t>GIC</t>
  </si>
  <si>
    <t>FP (ROA)</t>
  </si>
  <si>
    <t>POULASI PERUSAHAAN PERTAMBANGAN YANG TERDAFTAR DI BEI PERIODE 2019-2021 BERTURUT-TURUT</t>
  </si>
  <si>
    <t>TAHUN</t>
  </si>
  <si>
    <t>Seleksi 1</t>
  </si>
  <si>
    <t>v</t>
  </si>
  <si>
    <t>ARII</t>
  </si>
  <si>
    <t>ATPK</t>
  </si>
  <si>
    <t>BORN</t>
  </si>
  <si>
    <t>BRAU</t>
  </si>
  <si>
    <t>BOSS</t>
  </si>
  <si>
    <t>BUMI</t>
  </si>
  <si>
    <t>DOID</t>
  </si>
  <si>
    <t>DSSA</t>
  </si>
  <si>
    <t>FIRE</t>
  </si>
  <si>
    <t>GEMS</t>
  </si>
  <si>
    <t>GTBO</t>
  </si>
  <si>
    <t>INDY</t>
  </si>
  <si>
    <t>KKGI</t>
  </si>
  <si>
    <t>PTBA</t>
  </si>
  <si>
    <t>SMMT</t>
  </si>
  <si>
    <t>SMRU</t>
  </si>
  <si>
    <t>TKGA</t>
  </si>
  <si>
    <t>TRAM</t>
  </si>
  <si>
    <t>APEX</t>
  </si>
  <si>
    <t>ARTI</t>
  </si>
  <si>
    <t>ELSA</t>
  </si>
  <si>
    <t>ENRG</t>
  </si>
  <si>
    <t>ESSA</t>
  </si>
  <si>
    <t>MEDC</t>
  </si>
  <si>
    <t>MITI</t>
  </si>
  <si>
    <t>MTFN</t>
  </si>
  <si>
    <t>PKPK</t>
  </si>
  <si>
    <t>RUIS</t>
  </si>
  <si>
    <t>SURE</t>
  </si>
  <si>
    <t>WOWS</t>
  </si>
  <si>
    <t>ANTM</t>
  </si>
  <si>
    <t>BRMS</t>
  </si>
  <si>
    <t>CITA</t>
  </si>
  <si>
    <t>CKRA</t>
  </si>
  <si>
    <t>DKFT</t>
  </si>
  <si>
    <t>IFSH</t>
  </si>
  <si>
    <t>INCO</t>
  </si>
  <si>
    <t>PSAB</t>
  </si>
  <si>
    <t>TINS</t>
  </si>
  <si>
    <t>ZINC</t>
  </si>
  <si>
    <t>CTTH</t>
  </si>
  <si>
    <t>SIAP</t>
  </si>
  <si>
    <t>TOTAL PERUSAHAAN SELEKSI 1</t>
  </si>
  <si>
    <t xml:space="preserve">Menerbitkan Laporan tahunan </t>
  </si>
  <si>
    <t>Seleksi 2</t>
  </si>
  <si>
    <t>Total Perusahaan Seleksi 2</t>
  </si>
  <si>
    <t xml:space="preserve">Perusahaan yang tidak mengalami kerugian </t>
  </si>
  <si>
    <t>Seleksi 3</t>
  </si>
  <si>
    <t>Sampel Penelitian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</si>
</sst>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-* #,##0_-;\-* #,##0_-;_-* &quot;-&quot;??_-;_-@_-"/>
    <numFmt numFmtId="165" formatCode="_-* #,##0.0000_-;\-* #,##0.0000_-;_-* &quot;-&quot;??_-;_-@_-"/>
    <numFmt numFmtId="166" formatCode="0.000"/>
    <numFmt numFmtId="167" formatCode="0.0000"/>
  </numFmts>
  <fonts count="7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charset val="1"/>
      <scheme val="minor"/>
    </font>
    <font>
      <b/>
      <sz val="10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5">
    <xf numFmtId="0" fontId="0" fillId="0" borderId="0" xfId="0"/>
    <xf numFmtId="164" fontId="0" fillId="0" borderId="1" xfId="1" applyNumberFormat="1" applyFont="1" applyBorder="1"/>
    <xf numFmtId="0" fontId="0" fillId="0" borderId="1" xfId="0" applyFill="1" applyBorder="1" applyAlignment="1">
      <alignment horizontal="center"/>
    </xf>
    <xf numFmtId="164" fontId="0" fillId="0" borderId="1" xfId="1" applyNumberFormat="1" applyFont="1" applyFill="1" applyBorder="1"/>
    <xf numFmtId="0" fontId="0" fillId="0" borderId="3" xfId="0" applyFill="1" applyBorder="1" applyAlignment="1">
      <alignment horizontal="center"/>
    </xf>
    <xf numFmtId="0" fontId="0" fillId="0" borderId="5" xfId="0" applyBorder="1" applyAlignment="1">
      <alignment horizontal="center"/>
    </xf>
    <xf numFmtId="164" fontId="0" fillId="0" borderId="5" xfId="1" applyNumberFormat="1" applyFont="1" applyBorder="1"/>
    <xf numFmtId="0" fontId="0" fillId="0" borderId="10" xfId="0" applyBorder="1" applyAlignment="1">
      <alignment horizontal="center"/>
    </xf>
    <xf numFmtId="164" fontId="0" fillId="0" borderId="10" xfId="1" applyNumberFormat="1" applyFont="1" applyBorder="1"/>
    <xf numFmtId="0" fontId="0" fillId="0" borderId="5" xfId="0" applyFill="1" applyBorder="1" applyAlignment="1">
      <alignment horizontal="center"/>
    </xf>
    <xf numFmtId="164" fontId="0" fillId="0" borderId="5" xfId="1" applyNumberFormat="1" applyFont="1" applyFill="1" applyBorder="1"/>
    <xf numFmtId="0" fontId="0" fillId="0" borderId="10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164" fontId="0" fillId="0" borderId="2" xfId="1" applyNumberFormat="1" applyFont="1" applyBorder="1"/>
    <xf numFmtId="0" fontId="0" fillId="0" borderId="2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164" fontId="0" fillId="0" borderId="4" xfId="1" applyNumberFormat="1" applyFont="1" applyBorder="1"/>
    <xf numFmtId="164" fontId="0" fillId="0" borderId="7" xfId="1" applyNumberFormat="1" applyFont="1" applyBorder="1"/>
    <xf numFmtId="0" fontId="0" fillId="0" borderId="20" xfId="0" applyFill="1" applyBorder="1" applyAlignment="1">
      <alignment horizontal="center"/>
    </xf>
    <xf numFmtId="164" fontId="0" fillId="0" borderId="17" xfId="1" applyNumberFormat="1" applyFont="1" applyBorder="1"/>
    <xf numFmtId="165" fontId="0" fillId="0" borderId="6" xfId="1" applyNumberFormat="1" applyFont="1" applyBorder="1"/>
    <xf numFmtId="165" fontId="0" fillId="0" borderId="8" xfId="1" applyNumberFormat="1" applyFont="1" applyBorder="1"/>
    <xf numFmtId="165" fontId="0" fillId="0" borderId="8" xfId="0" applyNumberFormat="1" applyBorder="1"/>
    <xf numFmtId="165" fontId="0" fillId="0" borderId="11" xfId="1" applyNumberFormat="1" applyFont="1" applyBorder="1"/>
    <xf numFmtId="165" fontId="0" fillId="0" borderId="16" xfId="1" applyNumberFormat="1" applyFont="1" applyBorder="1"/>
    <xf numFmtId="164" fontId="0" fillId="0" borderId="21" xfId="1" applyNumberFormat="1" applyFont="1" applyBorder="1"/>
    <xf numFmtId="164" fontId="0" fillId="0" borderId="15" xfId="1" applyNumberFormat="1" applyFont="1" applyBorder="1"/>
    <xf numFmtId="164" fontId="0" fillId="0" borderId="19" xfId="1" applyNumberFormat="1" applyFont="1" applyBorder="1"/>
    <xf numFmtId="3" fontId="0" fillId="0" borderId="18" xfId="0" applyNumberFormat="1" applyBorder="1"/>
    <xf numFmtId="3" fontId="0" fillId="0" borderId="15" xfId="0" applyNumberFormat="1" applyBorder="1"/>
    <xf numFmtId="3" fontId="0" fillId="0" borderId="19" xfId="0" applyNumberFormat="1" applyBorder="1"/>
    <xf numFmtId="3" fontId="0" fillId="0" borderId="4" xfId="0" applyNumberFormat="1" applyBorder="1"/>
    <xf numFmtId="3" fontId="0" fillId="0" borderId="7" xfId="0" applyNumberFormat="1" applyBorder="1"/>
    <xf numFmtId="0" fontId="2" fillId="0" borderId="22" xfId="0" applyFont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2" fillId="0" borderId="1" xfId="0" applyFont="1" applyFill="1" applyBorder="1"/>
    <xf numFmtId="166" fontId="0" fillId="0" borderId="1" xfId="0" applyNumberFormat="1" applyBorder="1" applyAlignment="1">
      <alignment horizontal="center"/>
    </xf>
    <xf numFmtId="0" fontId="2" fillId="0" borderId="1" xfId="0" applyFont="1" applyBorder="1"/>
    <xf numFmtId="0" fontId="0" fillId="0" borderId="1" xfId="0" applyBorder="1"/>
    <xf numFmtId="3" fontId="0" fillId="0" borderId="9" xfId="0" applyNumberFormat="1" applyBorder="1"/>
    <xf numFmtId="164" fontId="0" fillId="0" borderId="18" xfId="1" applyNumberFormat="1" applyFont="1" applyBorder="1"/>
    <xf numFmtId="164" fontId="0" fillId="0" borderId="20" xfId="1" applyNumberFormat="1" applyFont="1" applyBorder="1"/>
    <xf numFmtId="165" fontId="0" fillId="0" borderId="6" xfId="1" applyNumberFormat="1" applyFont="1" applyFill="1" applyBorder="1"/>
    <xf numFmtId="165" fontId="0" fillId="0" borderId="8" xfId="1" applyNumberFormat="1" applyFont="1" applyFill="1" applyBorder="1"/>
    <xf numFmtId="164" fontId="0" fillId="0" borderId="9" xfId="1" applyNumberFormat="1" applyFont="1" applyBorder="1"/>
    <xf numFmtId="165" fontId="0" fillId="0" borderId="11" xfId="1" applyNumberFormat="1" applyFont="1" applyFill="1" applyBorder="1"/>
    <xf numFmtId="165" fontId="0" fillId="0" borderId="13" xfId="1" applyNumberFormat="1" applyFont="1" applyFill="1" applyBorder="1"/>
    <xf numFmtId="165" fontId="0" fillId="0" borderId="14" xfId="1" applyNumberFormat="1" applyFont="1" applyFill="1" applyBorder="1"/>
    <xf numFmtId="164" fontId="0" fillId="0" borderId="28" xfId="1" applyNumberFormat="1" applyFont="1" applyBorder="1"/>
    <xf numFmtId="164" fontId="0" fillId="0" borderId="29" xfId="1" applyNumberFormat="1" applyFont="1" applyBorder="1"/>
    <xf numFmtId="164" fontId="0" fillId="0" borderId="30" xfId="1" applyNumberFormat="1" applyFont="1" applyBorder="1"/>
    <xf numFmtId="3" fontId="0" fillId="0" borderId="20" xfId="0" applyNumberFormat="1" applyBorder="1"/>
    <xf numFmtId="165" fontId="0" fillId="0" borderId="31" xfId="1" applyNumberFormat="1" applyFont="1" applyFill="1" applyBorder="1"/>
    <xf numFmtId="164" fontId="0" fillId="0" borderId="6" xfId="1" applyNumberFormat="1" applyFont="1" applyBorder="1"/>
    <xf numFmtId="164" fontId="0" fillId="0" borderId="8" xfId="1" applyNumberFormat="1" applyFont="1" applyBorder="1"/>
    <xf numFmtId="164" fontId="0" fillId="0" borderId="11" xfId="1" applyNumberFormat="1" applyFont="1" applyBorder="1"/>
    <xf numFmtId="0" fontId="0" fillId="0" borderId="15" xfId="0" applyFill="1" applyBorder="1"/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/>
    </xf>
    <xf numFmtId="0" fontId="0" fillId="0" borderId="33" xfId="0" applyBorder="1" applyAlignment="1">
      <alignment vertical="top"/>
    </xf>
    <xf numFmtId="0" fontId="2" fillId="0" borderId="20" xfId="0" applyFont="1" applyBorder="1" applyAlignment="1">
      <alignment vertical="top"/>
    </xf>
    <xf numFmtId="0" fontId="0" fillId="0" borderId="34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35" xfId="0" applyBorder="1" applyAlignment="1">
      <alignment vertical="top"/>
    </xf>
    <xf numFmtId="0" fontId="0" fillId="0" borderId="0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2" fillId="0" borderId="32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32" xfId="0" applyFont="1" applyBorder="1"/>
    <xf numFmtId="0" fontId="2" fillId="0" borderId="21" xfId="0" applyFont="1" applyBorder="1"/>
    <xf numFmtId="0" fontId="2" fillId="0" borderId="36" xfId="0" applyFont="1" applyBorder="1"/>
    <xf numFmtId="0" fontId="2" fillId="0" borderId="0" xfId="0" applyFont="1" applyFill="1" applyBorder="1" applyAlignment="1"/>
    <xf numFmtId="0" fontId="2" fillId="0" borderId="36" xfId="0" applyFont="1" applyBorder="1" applyAlignment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2" fontId="2" fillId="0" borderId="1" xfId="0" applyNumberFormat="1" applyFont="1" applyBorder="1" applyAlignment="1">
      <alignment horizontal="center"/>
    </xf>
    <xf numFmtId="166" fontId="0" fillId="0" borderId="1" xfId="0" applyNumberFormat="1" applyBorder="1"/>
    <xf numFmtId="167" fontId="0" fillId="0" borderId="1" xfId="0" applyNumberFormat="1" applyBorder="1"/>
    <xf numFmtId="166" fontId="0" fillId="0" borderId="1" xfId="0" applyNumberFormat="1" applyFill="1" applyBorder="1"/>
    <xf numFmtId="167" fontId="0" fillId="0" borderId="1" xfId="0" applyNumberFormat="1" applyFill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1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6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5" fillId="3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/>
    <xf numFmtId="0" fontId="0" fillId="0" borderId="1" xfId="0" applyFont="1" applyFill="1" applyBorder="1" applyAlignment="1">
      <alignment horizontal="center"/>
    </xf>
    <xf numFmtId="0" fontId="5" fillId="3" borderId="1" xfId="0" applyFont="1" applyFill="1" applyBorder="1"/>
    <xf numFmtId="0" fontId="0" fillId="0" borderId="1" xfId="0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2" xfId="0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topLeftCell="A47" workbookViewId="0">
      <selection activeCell="L6" sqref="L6"/>
    </sheetView>
  </sheetViews>
  <sheetFormatPr defaultRowHeight="15" x14ac:dyDescent="0.25"/>
  <sheetData>
    <row r="1" spans="1:12" x14ac:dyDescent="0.25">
      <c r="A1" s="114" t="s">
        <v>79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</row>
    <row r="2" spans="1:12" x14ac:dyDescent="0.25">
      <c r="A2" s="98" t="s">
        <v>0</v>
      </c>
      <c r="B2" s="98" t="s">
        <v>1</v>
      </c>
      <c r="C2" s="92" t="s">
        <v>80</v>
      </c>
      <c r="D2" s="92"/>
      <c r="E2" s="92"/>
      <c r="F2" s="92"/>
      <c r="G2" s="92"/>
      <c r="H2" s="93" t="s">
        <v>81</v>
      </c>
    </row>
    <row r="3" spans="1:12" x14ac:dyDescent="0.25">
      <c r="A3" s="99"/>
      <c r="B3" s="99"/>
      <c r="C3" s="83">
        <v>2017</v>
      </c>
      <c r="D3" s="83">
        <v>2018</v>
      </c>
      <c r="E3" s="83">
        <v>2019</v>
      </c>
      <c r="F3" s="83">
        <v>2020</v>
      </c>
      <c r="G3" s="83">
        <v>2021</v>
      </c>
      <c r="H3" s="104"/>
      <c r="I3" s="115"/>
    </row>
    <row r="4" spans="1:12" x14ac:dyDescent="0.25">
      <c r="A4" s="82">
        <v>1</v>
      </c>
      <c r="B4" s="39" t="s">
        <v>3</v>
      </c>
      <c r="C4" s="82" t="s">
        <v>82</v>
      </c>
      <c r="D4" s="82" t="s">
        <v>82</v>
      </c>
      <c r="E4" s="82" t="s">
        <v>82</v>
      </c>
      <c r="F4" s="82" t="s">
        <v>82</v>
      </c>
      <c r="G4" s="82" t="s">
        <v>82</v>
      </c>
      <c r="H4" s="82">
        <v>1</v>
      </c>
    </row>
    <row r="5" spans="1:12" x14ac:dyDescent="0.25">
      <c r="A5" s="82">
        <v>2</v>
      </c>
      <c r="B5" s="39" t="s">
        <v>83</v>
      </c>
      <c r="C5" s="82" t="s">
        <v>82</v>
      </c>
      <c r="D5" s="82" t="s">
        <v>82</v>
      </c>
      <c r="E5" s="82" t="s">
        <v>82</v>
      </c>
      <c r="F5" s="82" t="s">
        <v>82</v>
      </c>
      <c r="G5" s="82" t="s">
        <v>82</v>
      </c>
      <c r="H5" s="82">
        <v>1</v>
      </c>
    </row>
    <row r="6" spans="1:12" x14ac:dyDescent="0.25">
      <c r="A6" s="116">
        <v>3</v>
      </c>
      <c r="B6" s="117" t="s">
        <v>84</v>
      </c>
      <c r="C6" s="116" t="s">
        <v>82</v>
      </c>
      <c r="D6" s="116" t="s">
        <v>82</v>
      </c>
      <c r="E6" s="116" t="s">
        <v>82</v>
      </c>
      <c r="F6" s="118"/>
      <c r="G6" s="118"/>
      <c r="H6" s="116">
        <v>0</v>
      </c>
    </row>
    <row r="7" spans="1:12" x14ac:dyDescent="0.25">
      <c r="A7" s="116">
        <v>4</v>
      </c>
      <c r="B7" s="117" t="s">
        <v>85</v>
      </c>
      <c r="C7" s="116" t="s">
        <v>82</v>
      </c>
      <c r="D7" s="116" t="s">
        <v>82</v>
      </c>
      <c r="E7" s="116" t="s">
        <v>82</v>
      </c>
      <c r="F7" s="116" t="s">
        <v>82</v>
      </c>
      <c r="G7" s="118"/>
      <c r="H7" s="116">
        <v>0</v>
      </c>
    </row>
    <row r="8" spans="1:12" x14ac:dyDescent="0.25">
      <c r="A8" s="116">
        <v>5</v>
      </c>
      <c r="B8" s="117" t="s">
        <v>86</v>
      </c>
      <c r="C8" s="116" t="s">
        <v>82</v>
      </c>
      <c r="D8" s="118"/>
      <c r="E8" s="118"/>
      <c r="F8" s="118"/>
      <c r="G8" s="118"/>
      <c r="H8" s="116">
        <v>0</v>
      </c>
    </row>
    <row r="9" spans="1:12" x14ac:dyDescent="0.25">
      <c r="A9" s="116">
        <v>6</v>
      </c>
      <c r="B9" s="117" t="s">
        <v>87</v>
      </c>
      <c r="C9" s="118"/>
      <c r="D9" s="119" t="s">
        <v>82</v>
      </c>
      <c r="E9" s="116" t="s">
        <v>82</v>
      </c>
      <c r="F9" s="116" t="s">
        <v>82</v>
      </c>
      <c r="G9" s="116" t="s">
        <v>82</v>
      </c>
      <c r="H9" s="116">
        <v>0</v>
      </c>
    </row>
    <row r="10" spans="1:12" x14ac:dyDescent="0.25">
      <c r="A10" s="82">
        <v>7</v>
      </c>
      <c r="B10" s="39" t="s">
        <v>4</v>
      </c>
      <c r="C10" s="82" t="s">
        <v>82</v>
      </c>
      <c r="D10" s="82" t="s">
        <v>82</v>
      </c>
      <c r="E10" s="82" t="s">
        <v>82</v>
      </c>
      <c r="F10" s="82" t="s">
        <v>82</v>
      </c>
      <c r="G10" s="82" t="s">
        <v>82</v>
      </c>
      <c r="H10" s="82">
        <v>1</v>
      </c>
    </row>
    <row r="11" spans="1:12" x14ac:dyDescent="0.25">
      <c r="A11" s="82">
        <v>8</v>
      </c>
      <c r="B11" s="39" t="s">
        <v>88</v>
      </c>
      <c r="C11" s="82" t="s">
        <v>82</v>
      </c>
      <c r="D11" s="82" t="s">
        <v>82</v>
      </c>
      <c r="E11" s="82" t="s">
        <v>82</v>
      </c>
      <c r="F11" s="82" t="s">
        <v>82</v>
      </c>
      <c r="G11" s="82" t="s">
        <v>82</v>
      </c>
      <c r="H11" s="82">
        <v>1</v>
      </c>
    </row>
    <row r="12" spans="1:12" x14ac:dyDescent="0.25">
      <c r="A12" s="82">
        <v>9</v>
      </c>
      <c r="B12" s="39" t="s">
        <v>5</v>
      </c>
      <c r="C12" s="82" t="s">
        <v>82</v>
      </c>
      <c r="D12" s="82" t="s">
        <v>82</v>
      </c>
      <c r="E12" s="82" t="s">
        <v>82</v>
      </c>
      <c r="F12" s="82" t="s">
        <v>82</v>
      </c>
      <c r="G12" s="82" t="s">
        <v>82</v>
      </c>
      <c r="H12" s="82">
        <v>1</v>
      </c>
    </row>
    <row r="13" spans="1:12" x14ac:dyDescent="0.25">
      <c r="A13" s="82">
        <v>10</v>
      </c>
      <c r="B13" s="39" t="s">
        <v>6</v>
      </c>
      <c r="C13" s="82" t="s">
        <v>82</v>
      </c>
      <c r="D13" s="82" t="s">
        <v>82</v>
      </c>
      <c r="E13" s="82" t="s">
        <v>82</v>
      </c>
      <c r="F13" s="82" t="s">
        <v>82</v>
      </c>
      <c r="G13" s="82" t="s">
        <v>82</v>
      </c>
      <c r="H13" s="82">
        <v>1</v>
      </c>
    </row>
    <row r="14" spans="1:12" x14ac:dyDescent="0.25">
      <c r="A14" s="82">
        <v>11</v>
      </c>
      <c r="B14" s="39" t="s">
        <v>89</v>
      </c>
      <c r="C14" s="82" t="s">
        <v>82</v>
      </c>
      <c r="D14" s="82" t="s">
        <v>82</v>
      </c>
      <c r="E14" s="82" t="s">
        <v>82</v>
      </c>
      <c r="F14" s="82" t="s">
        <v>82</v>
      </c>
      <c r="G14" s="82" t="s">
        <v>82</v>
      </c>
      <c r="H14" s="82">
        <v>1</v>
      </c>
    </row>
    <row r="15" spans="1:12" x14ac:dyDescent="0.25">
      <c r="A15" s="82">
        <v>12</v>
      </c>
      <c r="B15" s="39" t="s">
        <v>90</v>
      </c>
      <c r="C15" s="82" t="s">
        <v>82</v>
      </c>
      <c r="D15" s="82" t="s">
        <v>82</v>
      </c>
      <c r="E15" s="82" t="s">
        <v>82</v>
      </c>
      <c r="F15" s="82" t="s">
        <v>82</v>
      </c>
      <c r="G15" s="82" t="s">
        <v>82</v>
      </c>
      <c r="H15" s="82">
        <v>1</v>
      </c>
    </row>
    <row r="16" spans="1:12" x14ac:dyDescent="0.25">
      <c r="A16" s="82">
        <v>13</v>
      </c>
      <c r="B16" s="39" t="s">
        <v>91</v>
      </c>
      <c r="C16" s="82" t="s">
        <v>82</v>
      </c>
      <c r="D16" s="82" t="s">
        <v>82</v>
      </c>
      <c r="E16" s="82" t="s">
        <v>82</v>
      </c>
      <c r="F16" s="82" t="s">
        <v>82</v>
      </c>
      <c r="G16" s="82" t="s">
        <v>82</v>
      </c>
      <c r="H16" s="82">
        <v>1</v>
      </c>
    </row>
    <row r="17" spans="1:8" x14ac:dyDescent="0.25">
      <c r="A17" s="82">
        <v>14</v>
      </c>
      <c r="B17" s="39" t="s">
        <v>92</v>
      </c>
      <c r="C17" s="82" t="s">
        <v>82</v>
      </c>
      <c r="D17" s="82" t="s">
        <v>82</v>
      </c>
      <c r="E17" s="82" t="s">
        <v>82</v>
      </c>
      <c r="F17" s="82" t="s">
        <v>82</v>
      </c>
      <c r="G17" s="82" t="s">
        <v>82</v>
      </c>
      <c r="H17" s="82">
        <v>1</v>
      </c>
    </row>
    <row r="18" spans="1:8" x14ac:dyDescent="0.25">
      <c r="A18" s="82">
        <v>15</v>
      </c>
      <c r="B18" s="39" t="s">
        <v>93</v>
      </c>
      <c r="C18" s="82" t="s">
        <v>82</v>
      </c>
      <c r="D18" s="82" t="s">
        <v>82</v>
      </c>
      <c r="E18" s="82" t="s">
        <v>82</v>
      </c>
      <c r="F18" s="82" t="s">
        <v>82</v>
      </c>
      <c r="G18" s="82" t="s">
        <v>82</v>
      </c>
      <c r="H18" s="82">
        <v>1</v>
      </c>
    </row>
    <row r="19" spans="1:8" x14ac:dyDescent="0.25">
      <c r="A19" s="82">
        <v>16</v>
      </c>
      <c r="B19" s="39" t="s">
        <v>7</v>
      </c>
      <c r="C19" s="82" t="s">
        <v>82</v>
      </c>
      <c r="D19" s="82" t="s">
        <v>82</v>
      </c>
      <c r="E19" s="82" t="s">
        <v>82</v>
      </c>
      <c r="F19" s="82" t="s">
        <v>82</v>
      </c>
      <c r="G19" s="82" t="s">
        <v>82</v>
      </c>
      <c r="H19" s="82">
        <v>1</v>
      </c>
    </row>
    <row r="20" spans="1:8" x14ac:dyDescent="0.25">
      <c r="A20" s="120">
        <v>17</v>
      </c>
      <c r="B20" s="121" t="s">
        <v>94</v>
      </c>
      <c r="C20" s="122" t="s">
        <v>82</v>
      </c>
      <c r="D20" s="120" t="s">
        <v>82</v>
      </c>
      <c r="E20" s="120" t="s">
        <v>82</v>
      </c>
      <c r="F20" s="120" t="s">
        <v>82</v>
      </c>
      <c r="G20" s="120" t="s">
        <v>82</v>
      </c>
      <c r="H20" s="120">
        <v>1</v>
      </c>
    </row>
    <row r="21" spans="1:8" x14ac:dyDescent="0.25">
      <c r="A21" s="82">
        <v>18</v>
      </c>
      <c r="B21" s="39" t="s">
        <v>8</v>
      </c>
      <c r="C21" s="82" t="s">
        <v>82</v>
      </c>
      <c r="D21" s="82" t="s">
        <v>82</v>
      </c>
      <c r="E21" s="82" t="s">
        <v>82</v>
      </c>
      <c r="F21" s="82" t="s">
        <v>82</v>
      </c>
      <c r="G21" s="82" t="s">
        <v>82</v>
      </c>
      <c r="H21" s="82">
        <v>1</v>
      </c>
    </row>
    <row r="22" spans="1:8" x14ac:dyDescent="0.25">
      <c r="A22" s="82">
        <v>19</v>
      </c>
      <c r="B22" s="39" t="s">
        <v>95</v>
      </c>
      <c r="C22" s="82" t="s">
        <v>82</v>
      </c>
      <c r="D22" s="82" t="s">
        <v>82</v>
      </c>
      <c r="E22" s="82" t="s">
        <v>82</v>
      </c>
      <c r="F22" s="82" t="s">
        <v>82</v>
      </c>
      <c r="G22" s="82" t="s">
        <v>82</v>
      </c>
      <c r="H22" s="82">
        <v>1</v>
      </c>
    </row>
    <row r="23" spans="1:8" x14ac:dyDescent="0.25">
      <c r="A23" s="82">
        <v>20</v>
      </c>
      <c r="B23" s="39" t="s">
        <v>9</v>
      </c>
      <c r="C23" s="82" t="s">
        <v>82</v>
      </c>
      <c r="D23" s="82" t="s">
        <v>82</v>
      </c>
      <c r="E23" s="82" t="s">
        <v>82</v>
      </c>
      <c r="F23" s="82" t="s">
        <v>82</v>
      </c>
      <c r="G23" s="82" t="s">
        <v>82</v>
      </c>
      <c r="H23" s="82">
        <v>1</v>
      </c>
    </row>
    <row r="24" spans="1:8" x14ac:dyDescent="0.25">
      <c r="A24" s="82">
        <v>21</v>
      </c>
      <c r="B24" s="39" t="s">
        <v>10</v>
      </c>
      <c r="C24" s="82" t="s">
        <v>82</v>
      </c>
      <c r="D24" s="82" t="s">
        <v>82</v>
      </c>
      <c r="E24" s="82" t="s">
        <v>82</v>
      </c>
      <c r="F24" s="82" t="s">
        <v>82</v>
      </c>
      <c r="G24" s="82" t="s">
        <v>82</v>
      </c>
      <c r="H24" s="82">
        <v>1</v>
      </c>
    </row>
    <row r="25" spans="1:8" x14ac:dyDescent="0.25">
      <c r="A25" s="82">
        <v>22</v>
      </c>
      <c r="B25" s="39" t="s">
        <v>96</v>
      </c>
      <c r="C25" s="82" t="s">
        <v>82</v>
      </c>
      <c r="D25" s="82" t="s">
        <v>82</v>
      </c>
      <c r="E25" s="82" t="s">
        <v>82</v>
      </c>
      <c r="F25" s="82" t="s">
        <v>82</v>
      </c>
      <c r="G25" s="82" t="s">
        <v>82</v>
      </c>
      <c r="H25" s="82">
        <v>1</v>
      </c>
    </row>
    <row r="26" spans="1:8" x14ac:dyDescent="0.25">
      <c r="A26" s="82">
        <v>23</v>
      </c>
      <c r="B26" s="39" t="s">
        <v>11</v>
      </c>
      <c r="C26" s="82" t="s">
        <v>82</v>
      </c>
      <c r="D26" s="82" t="s">
        <v>82</v>
      </c>
      <c r="E26" s="82" t="s">
        <v>82</v>
      </c>
      <c r="F26" s="82" t="s">
        <v>82</v>
      </c>
      <c r="G26" s="82" t="s">
        <v>82</v>
      </c>
      <c r="H26" s="82">
        <v>1</v>
      </c>
    </row>
    <row r="27" spans="1:8" x14ac:dyDescent="0.25">
      <c r="A27" s="82">
        <v>24</v>
      </c>
      <c r="B27" s="39" t="s">
        <v>97</v>
      </c>
      <c r="C27" s="82" t="s">
        <v>82</v>
      </c>
      <c r="D27" s="82" t="s">
        <v>82</v>
      </c>
      <c r="E27" s="82" t="s">
        <v>82</v>
      </c>
      <c r="F27" s="82" t="s">
        <v>82</v>
      </c>
      <c r="G27" s="82" t="s">
        <v>82</v>
      </c>
      <c r="H27" s="82">
        <v>1</v>
      </c>
    </row>
    <row r="28" spans="1:8" x14ac:dyDescent="0.25">
      <c r="A28" s="82">
        <v>25</v>
      </c>
      <c r="B28" s="39" t="s">
        <v>98</v>
      </c>
      <c r="C28" s="82" t="s">
        <v>82</v>
      </c>
      <c r="D28" s="82" t="s">
        <v>82</v>
      </c>
      <c r="E28" s="82" t="s">
        <v>82</v>
      </c>
      <c r="F28" s="82" t="s">
        <v>82</v>
      </c>
      <c r="G28" s="82" t="s">
        <v>82</v>
      </c>
      <c r="H28" s="82">
        <v>1</v>
      </c>
    </row>
    <row r="29" spans="1:8" x14ac:dyDescent="0.25">
      <c r="A29" s="116">
        <v>26</v>
      </c>
      <c r="B29" s="117" t="s">
        <v>99</v>
      </c>
      <c r="C29" s="116" t="s">
        <v>82</v>
      </c>
      <c r="D29" s="118"/>
      <c r="E29" s="118"/>
      <c r="F29" s="118"/>
      <c r="G29" s="118"/>
      <c r="H29" s="116">
        <v>0</v>
      </c>
    </row>
    <row r="30" spans="1:8" x14ac:dyDescent="0.25">
      <c r="A30" s="82">
        <v>27</v>
      </c>
      <c r="B30" s="39" t="s">
        <v>12</v>
      </c>
      <c r="C30" s="82" t="s">
        <v>82</v>
      </c>
      <c r="D30" s="82" t="s">
        <v>82</v>
      </c>
      <c r="E30" s="82" t="s">
        <v>82</v>
      </c>
      <c r="F30" s="82" t="s">
        <v>82</v>
      </c>
      <c r="G30" s="82" t="s">
        <v>82</v>
      </c>
      <c r="H30" s="82">
        <v>1</v>
      </c>
    </row>
    <row r="31" spans="1:8" x14ac:dyDescent="0.25">
      <c r="A31" s="116">
        <v>28</v>
      </c>
      <c r="B31" s="117" t="s">
        <v>100</v>
      </c>
      <c r="C31" s="118"/>
      <c r="D31" s="118"/>
      <c r="E31" s="116" t="s">
        <v>82</v>
      </c>
      <c r="F31" s="116" t="s">
        <v>82</v>
      </c>
      <c r="G31" s="116" t="s">
        <v>82</v>
      </c>
      <c r="H31" s="116">
        <v>0</v>
      </c>
    </row>
    <row r="32" spans="1:8" x14ac:dyDescent="0.25">
      <c r="A32" s="82">
        <v>29</v>
      </c>
      <c r="B32" s="39" t="s">
        <v>101</v>
      </c>
      <c r="C32" s="82" t="s">
        <v>82</v>
      </c>
      <c r="D32" s="82" t="s">
        <v>82</v>
      </c>
      <c r="E32" s="82" t="s">
        <v>82</v>
      </c>
      <c r="F32" s="82" t="s">
        <v>82</v>
      </c>
      <c r="G32" s="82" t="s">
        <v>82</v>
      </c>
      <c r="H32" s="82">
        <v>1</v>
      </c>
    </row>
    <row r="33" spans="1:8" x14ac:dyDescent="0.25">
      <c r="A33" s="82">
        <v>30</v>
      </c>
      <c r="B33" s="39" t="s">
        <v>102</v>
      </c>
      <c r="C33" s="82" t="s">
        <v>82</v>
      </c>
      <c r="D33" s="82" t="s">
        <v>82</v>
      </c>
      <c r="E33" s="82" t="s">
        <v>82</v>
      </c>
      <c r="F33" s="82" t="s">
        <v>82</v>
      </c>
      <c r="G33" s="82" t="s">
        <v>82</v>
      </c>
      <c r="H33" s="82">
        <v>1</v>
      </c>
    </row>
    <row r="34" spans="1:8" x14ac:dyDescent="0.25">
      <c r="A34" s="82">
        <v>31</v>
      </c>
      <c r="B34" s="39" t="s">
        <v>13</v>
      </c>
      <c r="C34" s="82" t="s">
        <v>82</v>
      </c>
      <c r="D34" s="82" t="s">
        <v>82</v>
      </c>
      <c r="E34" s="82" t="s">
        <v>82</v>
      </c>
      <c r="F34" s="82" t="s">
        <v>82</v>
      </c>
      <c r="G34" s="82" t="s">
        <v>82</v>
      </c>
      <c r="H34" s="82">
        <v>1</v>
      </c>
    </row>
    <row r="35" spans="1:8" x14ac:dyDescent="0.25">
      <c r="A35" s="82">
        <v>32</v>
      </c>
      <c r="B35" s="39" t="s">
        <v>103</v>
      </c>
      <c r="C35" s="82" t="s">
        <v>82</v>
      </c>
      <c r="D35" s="82" t="s">
        <v>82</v>
      </c>
      <c r="E35" s="82" t="s">
        <v>82</v>
      </c>
      <c r="F35" s="82" t="s">
        <v>82</v>
      </c>
      <c r="G35" s="82" t="s">
        <v>82</v>
      </c>
      <c r="H35" s="82">
        <v>1</v>
      </c>
    </row>
    <row r="36" spans="1:8" x14ac:dyDescent="0.25">
      <c r="A36" s="82">
        <v>33</v>
      </c>
      <c r="B36" s="39" t="s">
        <v>104</v>
      </c>
      <c r="C36" s="82" t="s">
        <v>82</v>
      </c>
      <c r="D36" s="82" t="s">
        <v>82</v>
      </c>
      <c r="E36" s="82" t="s">
        <v>82</v>
      </c>
      <c r="F36" s="82" t="s">
        <v>82</v>
      </c>
      <c r="G36" s="82" t="s">
        <v>82</v>
      </c>
      <c r="H36" s="82">
        <v>1</v>
      </c>
    </row>
    <row r="37" spans="1:8" x14ac:dyDescent="0.25">
      <c r="A37" s="116">
        <v>34</v>
      </c>
      <c r="B37" s="117" t="s">
        <v>105</v>
      </c>
      <c r="C37" s="116" t="s">
        <v>82</v>
      </c>
      <c r="D37" s="116" t="s">
        <v>82</v>
      </c>
      <c r="E37" s="116" t="s">
        <v>82</v>
      </c>
      <c r="F37" s="118"/>
      <c r="G37" s="118"/>
      <c r="H37" s="116">
        <v>0</v>
      </c>
    </row>
    <row r="38" spans="1:8" x14ac:dyDescent="0.25">
      <c r="A38" s="82">
        <v>35</v>
      </c>
      <c r="B38" s="39" t="s">
        <v>106</v>
      </c>
      <c r="C38" s="82" t="s">
        <v>82</v>
      </c>
      <c r="D38" s="82" t="s">
        <v>82</v>
      </c>
      <c r="E38" s="82" t="s">
        <v>82</v>
      </c>
      <c r="F38" s="82" t="s">
        <v>82</v>
      </c>
      <c r="G38" s="82" t="s">
        <v>82</v>
      </c>
      <c r="H38" s="82">
        <v>1</v>
      </c>
    </row>
    <row r="39" spans="1:8" x14ac:dyDescent="0.25">
      <c r="A39" s="82">
        <v>36</v>
      </c>
      <c r="B39" s="39" t="s">
        <v>107</v>
      </c>
      <c r="C39" s="82" t="s">
        <v>82</v>
      </c>
      <c r="D39" s="82" t="s">
        <v>82</v>
      </c>
      <c r="E39" s="82" t="s">
        <v>82</v>
      </c>
      <c r="F39" s="82" t="s">
        <v>82</v>
      </c>
      <c r="G39" s="82" t="s">
        <v>82</v>
      </c>
      <c r="H39" s="82">
        <v>1</v>
      </c>
    </row>
    <row r="40" spans="1:8" x14ac:dyDescent="0.25">
      <c r="A40" s="116">
        <v>37</v>
      </c>
      <c r="B40" s="117" t="s">
        <v>108</v>
      </c>
      <c r="C40" s="118"/>
      <c r="D40" s="118"/>
      <c r="E40" s="116" t="s">
        <v>82</v>
      </c>
      <c r="F40" s="116" t="s">
        <v>82</v>
      </c>
      <c r="G40" s="116" t="s">
        <v>82</v>
      </c>
      <c r="H40" s="116">
        <v>0</v>
      </c>
    </row>
    <row r="41" spans="1:8" x14ac:dyDescent="0.25">
      <c r="A41" s="82">
        <v>38</v>
      </c>
      <c r="B41" s="39" t="s">
        <v>109</v>
      </c>
      <c r="C41" s="82" t="s">
        <v>82</v>
      </c>
      <c r="D41" s="82" t="s">
        <v>82</v>
      </c>
      <c r="E41" s="82" t="s">
        <v>82</v>
      </c>
      <c r="F41" s="82" t="s">
        <v>82</v>
      </c>
      <c r="G41" s="82" t="s">
        <v>82</v>
      </c>
      <c r="H41" s="82">
        <v>1</v>
      </c>
    </row>
    <row r="42" spans="1:8" x14ac:dyDescent="0.25">
      <c r="A42" s="82">
        <v>39</v>
      </c>
      <c r="B42" s="39" t="s">
        <v>110</v>
      </c>
      <c r="C42" s="82" t="s">
        <v>82</v>
      </c>
      <c r="D42" s="82" t="s">
        <v>82</v>
      </c>
      <c r="E42" s="82" t="s">
        <v>82</v>
      </c>
      <c r="F42" s="82" t="s">
        <v>82</v>
      </c>
      <c r="G42" s="82" t="s">
        <v>82</v>
      </c>
      <c r="H42" s="82">
        <v>1</v>
      </c>
    </row>
    <row r="43" spans="1:8" x14ac:dyDescent="0.25">
      <c r="A43" s="116">
        <v>40</v>
      </c>
      <c r="B43" s="117" t="s">
        <v>111</v>
      </c>
      <c r="C43" s="118"/>
      <c r="D43" s="116" t="s">
        <v>82</v>
      </c>
      <c r="E43" s="116" t="s">
        <v>82</v>
      </c>
      <c r="F43" s="116" t="s">
        <v>82</v>
      </c>
      <c r="G43" s="116" t="s">
        <v>82</v>
      </c>
      <c r="H43" s="116">
        <v>0</v>
      </c>
    </row>
    <row r="44" spans="1:8" x14ac:dyDescent="0.25">
      <c r="A44" s="116">
        <v>41</v>
      </c>
      <c r="B44" s="117" t="s">
        <v>112</v>
      </c>
      <c r="C44" s="118"/>
      <c r="D44" s="118"/>
      <c r="E44" s="116" t="s">
        <v>82</v>
      </c>
      <c r="F44" s="116" t="s">
        <v>82</v>
      </c>
      <c r="G44" s="116" t="s">
        <v>82</v>
      </c>
      <c r="H44" s="116">
        <v>0</v>
      </c>
    </row>
    <row r="45" spans="1:8" x14ac:dyDescent="0.25">
      <c r="A45" s="82">
        <v>42</v>
      </c>
      <c r="B45" s="39" t="s">
        <v>113</v>
      </c>
      <c r="C45" s="82" t="s">
        <v>82</v>
      </c>
      <c r="D45" s="2" t="s">
        <v>82</v>
      </c>
      <c r="E45" s="82" t="s">
        <v>82</v>
      </c>
      <c r="F45" s="82" t="s">
        <v>82</v>
      </c>
      <c r="G45" s="82" t="s">
        <v>82</v>
      </c>
      <c r="H45" s="82">
        <v>1</v>
      </c>
    </row>
    <row r="46" spans="1:8" x14ac:dyDescent="0.25">
      <c r="A46" s="116">
        <v>43</v>
      </c>
      <c r="B46" s="117" t="s">
        <v>114</v>
      </c>
      <c r="C46" s="118"/>
      <c r="D46" s="118"/>
      <c r="E46" s="116" t="s">
        <v>82</v>
      </c>
      <c r="F46" s="116" t="s">
        <v>82</v>
      </c>
      <c r="G46" s="116" t="s">
        <v>82</v>
      </c>
      <c r="H46" s="116">
        <v>0</v>
      </c>
    </row>
    <row r="47" spans="1:8" x14ac:dyDescent="0.25">
      <c r="A47" s="82">
        <v>44</v>
      </c>
      <c r="B47" s="39" t="s">
        <v>115</v>
      </c>
      <c r="C47" s="82" t="s">
        <v>82</v>
      </c>
      <c r="D47" s="82" t="s">
        <v>82</v>
      </c>
      <c r="E47" s="82" t="s">
        <v>82</v>
      </c>
      <c r="F47" s="82" t="s">
        <v>82</v>
      </c>
      <c r="G47" s="82" t="s">
        <v>82</v>
      </c>
      <c r="H47" s="82">
        <v>1</v>
      </c>
    </row>
    <row r="48" spans="1:8" x14ac:dyDescent="0.25">
      <c r="A48" s="116">
        <v>45</v>
      </c>
      <c r="B48" s="117" t="s">
        <v>116</v>
      </c>
      <c r="C48" s="116" t="s">
        <v>82</v>
      </c>
      <c r="D48" s="116" t="s">
        <v>82</v>
      </c>
      <c r="E48" s="116" t="s">
        <v>82</v>
      </c>
      <c r="F48" s="116" t="s">
        <v>82</v>
      </c>
      <c r="G48" s="118"/>
      <c r="H48" s="116">
        <v>0</v>
      </c>
    </row>
    <row r="49" spans="1:8" x14ac:dyDescent="0.25">
      <c r="A49" s="82">
        <v>46</v>
      </c>
      <c r="B49" s="39" t="s">
        <v>117</v>
      </c>
      <c r="C49" s="82" t="s">
        <v>82</v>
      </c>
      <c r="D49" s="82" t="s">
        <v>82</v>
      </c>
      <c r="E49" s="82" t="s">
        <v>82</v>
      </c>
      <c r="F49" s="82" t="s">
        <v>82</v>
      </c>
      <c r="G49" s="82" t="s">
        <v>82</v>
      </c>
      <c r="H49" s="82">
        <v>1</v>
      </c>
    </row>
    <row r="50" spans="1:8" x14ac:dyDescent="0.25">
      <c r="A50" s="116">
        <v>47</v>
      </c>
      <c r="B50" s="117" t="s">
        <v>118</v>
      </c>
      <c r="C50" s="118"/>
      <c r="D50" s="118"/>
      <c r="E50" s="116" t="s">
        <v>82</v>
      </c>
      <c r="F50" s="116" t="s">
        <v>82</v>
      </c>
      <c r="G50" s="116" t="s">
        <v>82</v>
      </c>
      <c r="H50" s="116">
        <v>0</v>
      </c>
    </row>
    <row r="51" spans="1:8" x14ac:dyDescent="0.25">
      <c r="A51" s="82">
        <v>48</v>
      </c>
      <c r="B51" s="39" t="s">
        <v>119</v>
      </c>
      <c r="C51" s="82" t="s">
        <v>82</v>
      </c>
      <c r="D51" s="82" t="s">
        <v>82</v>
      </c>
      <c r="E51" s="82" t="s">
        <v>82</v>
      </c>
      <c r="F51" s="82" t="s">
        <v>82</v>
      </c>
      <c r="G51" s="82" t="s">
        <v>82</v>
      </c>
      <c r="H51" s="82">
        <v>1</v>
      </c>
    </row>
    <row r="52" spans="1:8" x14ac:dyDescent="0.25">
      <c r="A52" s="82">
        <v>49</v>
      </c>
      <c r="B52" s="39" t="s">
        <v>14</v>
      </c>
      <c r="C52" s="82" t="s">
        <v>82</v>
      </c>
      <c r="D52" s="82" t="s">
        <v>82</v>
      </c>
      <c r="E52" s="82" t="s">
        <v>82</v>
      </c>
      <c r="F52" s="82" t="s">
        <v>82</v>
      </c>
      <c r="G52" s="82" t="s">
        <v>82</v>
      </c>
      <c r="H52" s="82">
        <v>1</v>
      </c>
    </row>
    <row r="53" spans="1:8" x14ac:dyDescent="0.25">
      <c r="A53" s="82">
        <v>50</v>
      </c>
      <c r="B53" s="39" t="s">
        <v>120</v>
      </c>
      <c r="C53" s="82" t="s">
        <v>82</v>
      </c>
      <c r="D53" s="82" t="s">
        <v>82</v>
      </c>
      <c r="E53" s="82" t="s">
        <v>82</v>
      </c>
      <c r="F53" s="82" t="s">
        <v>82</v>
      </c>
      <c r="G53" s="82" t="s">
        <v>82</v>
      </c>
      <c r="H53" s="82">
        <v>1</v>
      </c>
    </row>
    <row r="54" spans="1:8" x14ac:dyDescent="0.25">
      <c r="A54" s="82">
        <v>51</v>
      </c>
      <c r="B54" s="39" t="s">
        <v>121</v>
      </c>
      <c r="C54" s="82" t="s">
        <v>82</v>
      </c>
      <c r="D54" s="82" t="s">
        <v>82</v>
      </c>
      <c r="E54" s="82" t="s">
        <v>82</v>
      </c>
      <c r="F54" s="82" t="s">
        <v>82</v>
      </c>
      <c r="G54" s="82" t="s">
        <v>82</v>
      </c>
      <c r="H54" s="82">
        <v>1</v>
      </c>
    </row>
    <row r="55" spans="1:8" x14ac:dyDescent="0.25">
      <c r="A55" s="82">
        <v>52</v>
      </c>
      <c r="B55" s="39" t="s">
        <v>122</v>
      </c>
      <c r="C55" s="82" t="s">
        <v>82</v>
      </c>
      <c r="D55" s="82" t="s">
        <v>82</v>
      </c>
      <c r="E55" s="82" t="s">
        <v>82</v>
      </c>
      <c r="F55" s="82" t="s">
        <v>82</v>
      </c>
      <c r="G55" s="82" t="s">
        <v>82</v>
      </c>
      <c r="H55" s="82">
        <v>1</v>
      </c>
    </row>
    <row r="56" spans="1:8" x14ac:dyDescent="0.25">
      <c r="A56" s="82">
        <v>53</v>
      </c>
      <c r="B56" s="39" t="s">
        <v>123</v>
      </c>
      <c r="C56" s="82" t="s">
        <v>82</v>
      </c>
      <c r="D56" s="82" t="s">
        <v>82</v>
      </c>
      <c r="E56" s="82" t="s">
        <v>82</v>
      </c>
      <c r="F56" s="82" t="s">
        <v>82</v>
      </c>
      <c r="G56" s="82" t="s">
        <v>82</v>
      </c>
      <c r="H56" s="82">
        <v>1</v>
      </c>
    </row>
    <row r="57" spans="1:8" x14ac:dyDescent="0.25">
      <c r="A57" s="116">
        <v>54</v>
      </c>
      <c r="B57" s="117" t="s">
        <v>124</v>
      </c>
      <c r="C57" s="123"/>
      <c r="D57" s="116" t="s">
        <v>82</v>
      </c>
      <c r="E57" s="116" t="s">
        <v>82</v>
      </c>
      <c r="F57" s="123"/>
      <c r="G57" s="123"/>
      <c r="H57" s="116">
        <v>0</v>
      </c>
    </row>
    <row r="58" spans="1:8" x14ac:dyDescent="0.25">
      <c r="A58" s="92" t="s">
        <v>125</v>
      </c>
      <c r="B58" s="124"/>
      <c r="C58" s="124"/>
      <c r="D58" s="124"/>
      <c r="E58" s="124"/>
      <c r="F58" s="124"/>
      <c r="G58" s="124"/>
      <c r="H58" s="82">
        <f>SUM(H4:H57)</f>
        <v>40</v>
      </c>
    </row>
  </sheetData>
  <mergeCells count="6">
    <mergeCell ref="A1:L1"/>
    <mergeCell ref="A2:A3"/>
    <mergeCell ref="B2:B3"/>
    <mergeCell ref="C2:G2"/>
    <mergeCell ref="H2:H3"/>
    <mergeCell ref="A58:G5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topLeftCell="A24" workbookViewId="0">
      <selection activeCell="H43" sqref="H43"/>
    </sheetView>
  </sheetViews>
  <sheetFormatPr defaultRowHeight="15" x14ac:dyDescent="0.25"/>
  <sheetData>
    <row r="1" spans="1:8" x14ac:dyDescent="0.25">
      <c r="A1" s="98" t="s">
        <v>0</v>
      </c>
      <c r="B1" s="98" t="s">
        <v>20</v>
      </c>
      <c r="C1" s="92" t="s">
        <v>126</v>
      </c>
      <c r="D1" s="92"/>
      <c r="E1" s="92"/>
      <c r="F1" s="92"/>
      <c r="G1" s="125"/>
      <c r="H1" s="93" t="s">
        <v>127</v>
      </c>
    </row>
    <row r="2" spans="1:8" x14ac:dyDescent="0.25">
      <c r="A2" s="99"/>
      <c r="B2" s="99"/>
      <c r="C2" s="83">
        <v>2017</v>
      </c>
      <c r="D2" s="83">
        <v>2018</v>
      </c>
      <c r="E2" s="83">
        <v>2019</v>
      </c>
      <c r="F2" s="83">
        <v>2020</v>
      </c>
      <c r="G2" s="126">
        <v>2021</v>
      </c>
      <c r="H2" s="93"/>
    </row>
    <row r="3" spans="1:8" x14ac:dyDescent="0.25">
      <c r="A3" s="115">
        <v>1</v>
      </c>
      <c r="B3" s="39" t="s">
        <v>3</v>
      </c>
      <c r="C3" s="82" t="s">
        <v>82</v>
      </c>
      <c r="D3" s="82" t="s">
        <v>82</v>
      </c>
      <c r="E3" s="82" t="s">
        <v>82</v>
      </c>
      <c r="F3" s="82" t="s">
        <v>82</v>
      </c>
      <c r="G3" s="127" t="s">
        <v>82</v>
      </c>
      <c r="H3" s="82">
        <v>1</v>
      </c>
    </row>
    <row r="4" spans="1:8" x14ac:dyDescent="0.25">
      <c r="A4" s="115">
        <v>2</v>
      </c>
      <c r="B4" s="39" t="s">
        <v>83</v>
      </c>
      <c r="C4" s="82" t="s">
        <v>82</v>
      </c>
      <c r="D4" s="82" t="s">
        <v>82</v>
      </c>
      <c r="E4" s="82" t="s">
        <v>82</v>
      </c>
      <c r="F4" s="82" t="s">
        <v>82</v>
      </c>
      <c r="G4" s="127" t="s">
        <v>82</v>
      </c>
      <c r="H4" s="82">
        <v>1</v>
      </c>
    </row>
    <row r="5" spans="1:8" x14ac:dyDescent="0.25">
      <c r="A5" s="115">
        <v>3</v>
      </c>
      <c r="B5" s="39" t="s">
        <v>4</v>
      </c>
      <c r="C5" s="82" t="s">
        <v>82</v>
      </c>
      <c r="D5" s="82" t="s">
        <v>82</v>
      </c>
      <c r="E5" s="82" t="s">
        <v>82</v>
      </c>
      <c r="F5" s="82" t="s">
        <v>82</v>
      </c>
      <c r="G5" s="127" t="s">
        <v>82</v>
      </c>
      <c r="H5" s="82">
        <v>1</v>
      </c>
    </row>
    <row r="6" spans="1:8" x14ac:dyDescent="0.25">
      <c r="A6" s="115">
        <v>4</v>
      </c>
      <c r="B6" s="39" t="s">
        <v>88</v>
      </c>
      <c r="C6" s="82" t="s">
        <v>82</v>
      </c>
      <c r="D6" s="82" t="s">
        <v>82</v>
      </c>
      <c r="E6" s="82" t="s">
        <v>82</v>
      </c>
      <c r="F6" s="82" t="s">
        <v>82</v>
      </c>
      <c r="G6" s="127" t="s">
        <v>82</v>
      </c>
      <c r="H6" s="82">
        <v>1</v>
      </c>
    </row>
    <row r="7" spans="1:8" x14ac:dyDescent="0.25">
      <c r="A7" s="115">
        <v>5</v>
      </c>
      <c r="B7" s="39" t="s">
        <v>5</v>
      </c>
      <c r="C7" s="82" t="s">
        <v>82</v>
      </c>
      <c r="D7" s="82" t="s">
        <v>82</v>
      </c>
      <c r="E7" s="82" t="s">
        <v>82</v>
      </c>
      <c r="F7" s="82" t="s">
        <v>82</v>
      </c>
      <c r="G7" s="127" t="s">
        <v>82</v>
      </c>
      <c r="H7" s="82">
        <v>1</v>
      </c>
    </row>
    <row r="8" spans="1:8" x14ac:dyDescent="0.25">
      <c r="A8" s="115">
        <v>6</v>
      </c>
      <c r="B8" s="39" t="s">
        <v>6</v>
      </c>
      <c r="C8" s="82" t="s">
        <v>82</v>
      </c>
      <c r="D8" s="82" t="s">
        <v>82</v>
      </c>
      <c r="E8" s="82" t="s">
        <v>82</v>
      </c>
      <c r="F8" s="82" t="s">
        <v>82</v>
      </c>
      <c r="G8" s="127" t="s">
        <v>82</v>
      </c>
      <c r="H8" s="82">
        <v>1</v>
      </c>
    </row>
    <row r="9" spans="1:8" x14ac:dyDescent="0.25">
      <c r="A9" s="115">
        <v>7</v>
      </c>
      <c r="B9" s="39" t="s">
        <v>89</v>
      </c>
      <c r="C9" s="82" t="s">
        <v>82</v>
      </c>
      <c r="D9" s="82" t="s">
        <v>82</v>
      </c>
      <c r="E9" s="82" t="s">
        <v>82</v>
      </c>
      <c r="F9" s="82" t="s">
        <v>82</v>
      </c>
      <c r="G9" s="127" t="s">
        <v>82</v>
      </c>
      <c r="H9" s="82">
        <v>1</v>
      </c>
    </row>
    <row r="10" spans="1:8" x14ac:dyDescent="0.25">
      <c r="A10" s="115">
        <v>8</v>
      </c>
      <c r="B10" s="39" t="s">
        <v>90</v>
      </c>
      <c r="C10" s="82" t="s">
        <v>82</v>
      </c>
      <c r="D10" s="82" t="s">
        <v>82</v>
      </c>
      <c r="E10" s="82" t="s">
        <v>82</v>
      </c>
      <c r="F10" s="82" t="s">
        <v>82</v>
      </c>
      <c r="G10" s="127" t="s">
        <v>82</v>
      </c>
      <c r="H10" s="82">
        <v>1</v>
      </c>
    </row>
    <row r="11" spans="1:8" x14ac:dyDescent="0.25">
      <c r="A11" s="115">
        <v>9</v>
      </c>
      <c r="B11" s="39" t="s">
        <v>91</v>
      </c>
      <c r="C11" s="82" t="s">
        <v>82</v>
      </c>
      <c r="D11" s="82" t="s">
        <v>82</v>
      </c>
      <c r="E11" s="82" t="s">
        <v>82</v>
      </c>
      <c r="F11" s="82" t="s">
        <v>82</v>
      </c>
      <c r="G11" s="127" t="s">
        <v>82</v>
      </c>
      <c r="H11" s="82">
        <v>1</v>
      </c>
    </row>
    <row r="12" spans="1:8" x14ac:dyDescent="0.25">
      <c r="A12" s="115">
        <v>10</v>
      </c>
      <c r="B12" s="39" t="s">
        <v>92</v>
      </c>
      <c r="C12" s="82" t="s">
        <v>82</v>
      </c>
      <c r="D12" s="82" t="s">
        <v>82</v>
      </c>
      <c r="E12" s="82" t="s">
        <v>82</v>
      </c>
      <c r="F12" s="82" t="s">
        <v>82</v>
      </c>
      <c r="G12" s="127" t="s">
        <v>82</v>
      </c>
      <c r="H12" s="82">
        <v>1</v>
      </c>
    </row>
    <row r="13" spans="1:8" x14ac:dyDescent="0.25">
      <c r="A13" s="115">
        <v>11</v>
      </c>
      <c r="B13" s="39" t="s">
        <v>93</v>
      </c>
      <c r="C13" s="82" t="s">
        <v>82</v>
      </c>
      <c r="D13" s="82" t="s">
        <v>82</v>
      </c>
      <c r="E13" s="82" t="s">
        <v>82</v>
      </c>
      <c r="F13" s="128"/>
      <c r="G13" s="129"/>
      <c r="H13" s="82">
        <v>0</v>
      </c>
    </row>
    <row r="14" spans="1:8" x14ac:dyDescent="0.25">
      <c r="A14" s="115">
        <v>12</v>
      </c>
      <c r="B14" s="39" t="s">
        <v>7</v>
      </c>
      <c r="C14" s="82" t="s">
        <v>82</v>
      </c>
      <c r="D14" s="82" t="s">
        <v>82</v>
      </c>
      <c r="E14" s="82" t="s">
        <v>82</v>
      </c>
      <c r="F14" s="82" t="s">
        <v>82</v>
      </c>
      <c r="G14" s="127" t="s">
        <v>82</v>
      </c>
      <c r="H14" s="82">
        <v>1</v>
      </c>
    </row>
    <row r="15" spans="1:8" x14ac:dyDescent="0.25">
      <c r="A15" s="115">
        <v>13</v>
      </c>
      <c r="B15" s="121" t="s">
        <v>94</v>
      </c>
      <c r="C15" s="82" t="s">
        <v>82</v>
      </c>
      <c r="D15" s="82" t="s">
        <v>82</v>
      </c>
      <c r="E15" s="82" t="s">
        <v>82</v>
      </c>
      <c r="F15" s="82" t="s">
        <v>82</v>
      </c>
      <c r="G15" s="127" t="s">
        <v>82</v>
      </c>
      <c r="H15" s="82">
        <v>1</v>
      </c>
    </row>
    <row r="16" spans="1:8" x14ac:dyDescent="0.25">
      <c r="A16" s="115">
        <v>14</v>
      </c>
      <c r="B16" s="39" t="s">
        <v>8</v>
      </c>
      <c r="C16" s="82" t="s">
        <v>82</v>
      </c>
      <c r="D16" s="82" t="s">
        <v>82</v>
      </c>
      <c r="E16" s="82" t="s">
        <v>82</v>
      </c>
      <c r="F16" s="82" t="s">
        <v>82</v>
      </c>
      <c r="G16" s="127" t="s">
        <v>82</v>
      </c>
      <c r="H16" s="82">
        <v>1</v>
      </c>
    </row>
    <row r="17" spans="1:8" x14ac:dyDescent="0.25">
      <c r="A17" s="115">
        <v>15</v>
      </c>
      <c r="B17" s="39" t="s">
        <v>95</v>
      </c>
      <c r="C17" s="82" t="s">
        <v>82</v>
      </c>
      <c r="D17" s="82" t="s">
        <v>82</v>
      </c>
      <c r="E17" s="82" t="s">
        <v>82</v>
      </c>
      <c r="F17" s="82" t="s">
        <v>82</v>
      </c>
      <c r="G17" s="127" t="s">
        <v>82</v>
      </c>
      <c r="H17" s="82">
        <v>1</v>
      </c>
    </row>
    <row r="18" spans="1:8" x14ac:dyDescent="0.25">
      <c r="A18" s="115">
        <v>16</v>
      </c>
      <c r="B18" s="39" t="s">
        <v>9</v>
      </c>
      <c r="C18" s="82" t="s">
        <v>82</v>
      </c>
      <c r="D18" s="82" t="s">
        <v>82</v>
      </c>
      <c r="E18" s="82" t="s">
        <v>82</v>
      </c>
      <c r="F18" s="82" t="s">
        <v>82</v>
      </c>
      <c r="G18" s="127" t="s">
        <v>82</v>
      </c>
      <c r="H18" s="82">
        <v>1</v>
      </c>
    </row>
    <row r="19" spans="1:8" x14ac:dyDescent="0.25">
      <c r="A19" s="115">
        <v>17</v>
      </c>
      <c r="B19" s="39" t="s">
        <v>10</v>
      </c>
      <c r="C19" s="82" t="s">
        <v>82</v>
      </c>
      <c r="D19" s="82" t="s">
        <v>82</v>
      </c>
      <c r="E19" s="82" t="s">
        <v>82</v>
      </c>
      <c r="F19" s="82" t="s">
        <v>82</v>
      </c>
      <c r="G19" s="127" t="s">
        <v>82</v>
      </c>
      <c r="H19" s="82">
        <v>1</v>
      </c>
    </row>
    <row r="20" spans="1:8" x14ac:dyDescent="0.25">
      <c r="A20" s="115">
        <v>18</v>
      </c>
      <c r="B20" s="39" t="s">
        <v>96</v>
      </c>
      <c r="C20" s="82" t="s">
        <v>82</v>
      </c>
      <c r="D20" s="82" t="s">
        <v>82</v>
      </c>
      <c r="E20" s="82" t="s">
        <v>82</v>
      </c>
      <c r="F20" s="82" t="s">
        <v>82</v>
      </c>
      <c r="G20" s="127" t="s">
        <v>82</v>
      </c>
      <c r="H20" s="82">
        <v>1</v>
      </c>
    </row>
    <row r="21" spans="1:8" x14ac:dyDescent="0.25">
      <c r="A21" s="115">
        <v>19</v>
      </c>
      <c r="B21" s="39" t="s">
        <v>11</v>
      </c>
      <c r="C21" s="82" t="s">
        <v>82</v>
      </c>
      <c r="D21" s="82" t="s">
        <v>82</v>
      </c>
      <c r="E21" s="82" t="s">
        <v>82</v>
      </c>
      <c r="F21" s="82" t="s">
        <v>82</v>
      </c>
      <c r="G21" s="127" t="s">
        <v>82</v>
      </c>
      <c r="H21" s="82">
        <v>1</v>
      </c>
    </row>
    <row r="22" spans="1:8" x14ac:dyDescent="0.25">
      <c r="A22" s="115">
        <v>20</v>
      </c>
      <c r="B22" s="39" t="s">
        <v>97</v>
      </c>
      <c r="C22" s="82" t="s">
        <v>82</v>
      </c>
      <c r="D22" s="82" t="s">
        <v>82</v>
      </c>
      <c r="E22" s="82" t="s">
        <v>82</v>
      </c>
      <c r="F22" s="82" t="s">
        <v>82</v>
      </c>
      <c r="G22" s="127" t="s">
        <v>82</v>
      </c>
      <c r="H22" s="82">
        <v>1</v>
      </c>
    </row>
    <row r="23" spans="1:8" x14ac:dyDescent="0.25">
      <c r="A23" s="115">
        <v>21</v>
      </c>
      <c r="B23" s="39" t="s">
        <v>98</v>
      </c>
      <c r="C23" s="82" t="s">
        <v>82</v>
      </c>
      <c r="D23" s="82" t="s">
        <v>82</v>
      </c>
      <c r="E23" s="82" t="s">
        <v>82</v>
      </c>
      <c r="F23" s="82" t="s">
        <v>82</v>
      </c>
      <c r="G23" s="129"/>
      <c r="H23" s="82">
        <v>0</v>
      </c>
    </row>
    <row r="24" spans="1:8" x14ac:dyDescent="0.25">
      <c r="A24" s="115">
        <v>22</v>
      </c>
      <c r="B24" s="39" t="s">
        <v>12</v>
      </c>
      <c r="C24" s="82" t="s">
        <v>82</v>
      </c>
      <c r="D24" s="82" t="s">
        <v>82</v>
      </c>
      <c r="E24" s="82" t="s">
        <v>82</v>
      </c>
      <c r="F24" s="82" t="s">
        <v>82</v>
      </c>
      <c r="G24" s="127" t="s">
        <v>82</v>
      </c>
      <c r="H24" s="82">
        <v>1</v>
      </c>
    </row>
    <row r="25" spans="1:8" x14ac:dyDescent="0.25">
      <c r="A25" s="115">
        <v>23</v>
      </c>
      <c r="B25" s="39" t="s">
        <v>101</v>
      </c>
      <c r="C25" s="82" t="s">
        <v>82</v>
      </c>
      <c r="D25" s="82" t="s">
        <v>82</v>
      </c>
      <c r="E25" s="82" t="s">
        <v>82</v>
      </c>
      <c r="F25" s="82" t="s">
        <v>82</v>
      </c>
      <c r="G25" s="127" t="s">
        <v>82</v>
      </c>
      <c r="H25" s="82">
        <v>1</v>
      </c>
    </row>
    <row r="26" spans="1:8" x14ac:dyDescent="0.25">
      <c r="A26" s="115">
        <v>24</v>
      </c>
      <c r="B26" s="39" t="s">
        <v>102</v>
      </c>
      <c r="C26" s="82" t="s">
        <v>82</v>
      </c>
      <c r="D26" s="82" t="s">
        <v>82</v>
      </c>
      <c r="E26" s="82" t="s">
        <v>82</v>
      </c>
      <c r="F26" s="82" t="s">
        <v>82</v>
      </c>
      <c r="G26" s="127" t="s">
        <v>82</v>
      </c>
      <c r="H26" s="82">
        <v>1</v>
      </c>
    </row>
    <row r="27" spans="1:8" x14ac:dyDescent="0.25">
      <c r="A27" s="115">
        <v>25</v>
      </c>
      <c r="B27" s="39" t="s">
        <v>13</v>
      </c>
      <c r="C27" s="82" t="s">
        <v>82</v>
      </c>
      <c r="D27" s="82" t="s">
        <v>82</v>
      </c>
      <c r="E27" s="82" t="s">
        <v>82</v>
      </c>
      <c r="F27" s="82" t="s">
        <v>82</v>
      </c>
      <c r="G27" s="127" t="s">
        <v>82</v>
      </c>
      <c r="H27" s="82">
        <v>1</v>
      </c>
    </row>
    <row r="28" spans="1:8" x14ac:dyDescent="0.25">
      <c r="A28" s="115">
        <v>26</v>
      </c>
      <c r="B28" s="39" t="s">
        <v>103</v>
      </c>
      <c r="C28" s="82" t="s">
        <v>82</v>
      </c>
      <c r="D28" s="82" t="s">
        <v>82</v>
      </c>
      <c r="E28" s="82" t="s">
        <v>82</v>
      </c>
      <c r="F28" s="82" t="s">
        <v>82</v>
      </c>
      <c r="G28" s="127" t="s">
        <v>82</v>
      </c>
      <c r="H28" s="82">
        <v>1</v>
      </c>
    </row>
    <row r="29" spans="1:8" x14ac:dyDescent="0.25">
      <c r="A29" s="115">
        <v>27</v>
      </c>
      <c r="B29" s="39" t="s">
        <v>104</v>
      </c>
      <c r="C29" s="82" t="s">
        <v>82</v>
      </c>
      <c r="D29" s="82" t="s">
        <v>82</v>
      </c>
      <c r="E29" s="82" t="s">
        <v>82</v>
      </c>
      <c r="F29" s="82" t="s">
        <v>82</v>
      </c>
      <c r="G29" s="127" t="s">
        <v>82</v>
      </c>
      <c r="H29" s="82">
        <v>1</v>
      </c>
    </row>
    <row r="30" spans="1:8" x14ac:dyDescent="0.25">
      <c r="A30" s="115">
        <v>28</v>
      </c>
      <c r="B30" s="39" t="s">
        <v>106</v>
      </c>
      <c r="C30" s="82" t="s">
        <v>82</v>
      </c>
      <c r="D30" s="82" t="s">
        <v>82</v>
      </c>
      <c r="E30" s="82" t="s">
        <v>82</v>
      </c>
      <c r="F30" s="82" t="s">
        <v>82</v>
      </c>
      <c r="G30" s="127" t="s">
        <v>82</v>
      </c>
      <c r="H30" s="82">
        <v>1</v>
      </c>
    </row>
    <row r="31" spans="1:8" x14ac:dyDescent="0.25">
      <c r="A31" s="115">
        <v>29</v>
      </c>
      <c r="B31" s="39" t="s">
        <v>107</v>
      </c>
      <c r="C31" s="82" t="s">
        <v>82</v>
      </c>
      <c r="D31" s="82" t="s">
        <v>82</v>
      </c>
      <c r="E31" s="82" t="s">
        <v>82</v>
      </c>
      <c r="F31" s="82" t="s">
        <v>82</v>
      </c>
      <c r="G31" s="127" t="s">
        <v>82</v>
      </c>
      <c r="H31" s="82">
        <v>1</v>
      </c>
    </row>
    <row r="32" spans="1:8" x14ac:dyDescent="0.25">
      <c r="A32" s="115">
        <v>30</v>
      </c>
      <c r="B32" s="39" t="s">
        <v>109</v>
      </c>
      <c r="C32" s="82" t="s">
        <v>82</v>
      </c>
      <c r="D32" s="82" t="s">
        <v>82</v>
      </c>
      <c r="E32" s="82" t="s">
        <v>82</v>
      </c>
      <c r="F32" s="82" t="s">
        <v>82</v>
      </c>
      <c r="G32" s="129"/>
      <c r="H32" s="82">
        <v>0</v>
      </c>
    </row>
    <row r="33" spans="1:8" x14ac:dyDescent="0.25">
      <c r="A33" s="115">
        <v>31</v>
      </c>
      <c r="B33" s="39" t="s">
        <v>110</v>
      </c>
      <c r="C33" s="82" t="s">
        <v>82</v>
      </c>
      <c r="D33" s="82" t="s">
        <v>82</v>
      </c>
      <c r="E33" s="82" t="s">
        <v>82</v>
      </c>
      <c r="F33" s="82" t="s">
        <v>82</v>
      </c>
      <c r="G33" s="127" t="s">
        <v>82</v>
      </c>
      <c r="H33" s="82">
        <v>1</v>
      </c>
    </row>
    <row r="34" spans="1:8" x14ac:dyDescent="0.25">
      <c r="A34" s="115">
        <v>32</v>
      </c>
      <c r="B34" s="39" t="s">
        <v>113</v>
      </c>
      <c r="C34" s="82" t="s">
        <v>82</v>
      </c>
      <c r="D34" s="82" t="s">
        <v>82</v>
      </c>
      <c r="E34" s="82" t="s">
        <v>82</v>
      </c>
      <c r="F34" s="82" t="s">
        <v>82</v>
      </c>
      <c r="G34" s="127" t="s">
        <v>82</v>
      </c>
      <c r="H34" s="82">
        <v>1</v>
      </c>
    </row>
    <row r="35" spans="1:8" x14ac:dyDescent="0.25">
      <c r="A35" s="115">
        <v>33</v>
      </c>
      <c r="B35" s="39" t="s">
        <v>115</v>
      </c>
      <c r="C35" s="82" t="s">
        <v>82</v>
      </c>
      <c r="D35" s="82" t="s">
        <v>82</v>
      </c>
      <c r="E35" s="82" t="s">
        <v>82</v>
      </c>
      <c r="F35" s="82" t="s">
        <v>82</v>
      </c>
      <c r="G35" s="127" t="s">
        <v>82</v>
      </c>
      <c r="H35" s="82">
        <v>1</v>
      </c>
    </row>
    <row r="36" spans="1:8" x14ac:dyDescent="0.25">
      <c r="A36" s="115">
        <v>34</v>
      </c>
      <c r="B36" s="39" t="s">
        <v>117</v>
      </c>
      <c r="C36" s="82" t="s">
        <v>82</v>
      </c>
      <c r="D36" s="82" t="s">
        <v>82</v>
      </c>
      <c r="E36" s="82" t="s">
        <v>82</v>
      </c>
      <c r="F36" s="82" t="s">
        <v>82</v>
      </c>
      <c r="G36" s="127" t="s">
        <v>82</v>
      </c>
      <c r="H36" s="82">
        <v>1</v>
      </c>
    </row>
    <row r="37" spans="1:8" x14ac:dyDescent="0.25">
      <c r="A37" s="115">
        <v>35</v>
      </c>
      <c r="B37" s="39" t="s">
        <v>119</v>
      </c>
      <c r="C37" s="82" t="s">
        <v>82</v>
      </c>
      <c r="D37" s="82" t="s">
        <v>82</v>
      </c>
      <c r="E37" s="82" t="s">
        <v>82</v>
      </c>
      <c r="F37" s="82" t="s">
        <v>82</v>
      </c>
      <c r="G37" s="127" t="s">
        <v>82</v>
      </c>
      <c r="H37" s="82">
        <v>1</v>
      </c>
    </row>
    <row r="38" spans="1:8" x14ac:dyDescent="0.25">
      <c r="A38" s="115">
        <v>36</v>
      </c>
      <c r="B38" s="39" t="s">
        <v>14</v>
      </c>
      <c r="C38" s="82" t="s">
        <v>82</v>
      </c>
      <c r="D38" s="82" t="s">
        <v>82</v>
      </c>
      <c r="E38" s="82" t="s">
        <v>82</v>
      </c>
      <c r="F38" s="82" t="s">
        <v>82</v>
      </c>
      <c r="G38" s="127" t="s">
        <v>82</v>
      </c>
      <c r="H38" s="82">
        <v>1</v>
      </c>
    </row>
    <row r="39" spans="1:8" x14ac:dyDescent="0.25">
      <c r="A39" s="115">
        <v>37</v>
      </c>
      <c r="B39" s="39" t="s">
        <v>120</v>
      </c>
      <c r="C39" s="82" t="s">
        <v>82</v>
      </c>
      <c r="D39" s="82" t="s">
        <v>82</v>
      </c>
      <c r="E39" s="82" t="s">
        <v>82</v>
      </c>
      <c r="F39" s="82" t="s">
        <v>82</v>
      </c>
      <c r="G39" s="127" t="s">
        <v>82</v>
      </c>
      <c r="H39" s="82">
        <v>1</v>
      </c>
    </row>
    <row r="40" spans="1:8" x14ac:dyDescent="0.25">
      <c r="A40" s="115">
        <v>38</v>
      </c>
      <c r="B40" s="39" t="s">
        <v>121</v>
      </c>
      <c r="C40" s="82" t="s">
        <v>82</v>
      </c>
      <c r="D40" s="82" t="s">
        <v>82</v>
      </c>
      <c r="E40" s="82" t="s">
        <v>82</v>
      </c>
      <c r="F40" s="82" t="s">
        <v>82</v>
      </c>
      <c r="G40" s="127" t="s">
        <v>82</v>
      </c>
      <c r="H40" s="82">
        <v>1</v>
      </c>
    </row>
    <row r="41" spans="1:8" x14ac:dyDescent="0.25">
      <c r="A41" s="115">
        <v>39</v>
      </c>
      <c r="B41" s="39" t="s">
        <v>122</v>
      </c>
      <c r="C41" s="82" t="s">
        <v>82</v>
      </c>
      <c r="D41" s="82" t="s">
        <v>82</v>
      </c>
      <c r="E41" s="82" t="s">
        <v>82</v>
      </c>
      <c r="F41" s="82" t="s">
        <v>82</v>
      </c>
      <c r="G41" s="127" t="s">
        <v>82</v>
      </c>
      <c r="H41" s="82">
        <v>1</v>
      </c>
    </row>
    <row r="42" spans="1:8" x14ac:dyDescent="0.25">
      <c r="A42" s="115">
        <v>40</v>
      </c>
      <c r="B42" s="130" t="s">
        <v>123</v>
      </c>
      <c r="C42" s="131" t="s">
        <v>82</v>
      </c>
      <c r="D42" s="131" t="s">
        <v>82</v>
      </c>
      <c r="E42" s="131" t="s">
        <v>82</v>
      </c>
      <c r="F42" s="131" t="s">
        <v>82</v>
      </c>
      <c r="G42" s="132" t="s">
        <v>82</v>
      </c>
      <c r="H42" s="82">
        <v>1</v>
      </c>
    </row>
    <row r="43" spans="1:8" x14ac:dyDescent="0.25">
      <c r="A43" s="92" t="s">
        <v>128</v>
      </c>
      <c r="B43" s="92"/>
      <c r="C43" s="92"/>
      <c r="D43" s="92"/>
      <c r="E43" s="92"/>
      <c r="F43" s="92"/>
      <c r="G43" s="92"/>
      <c r="H43" s="83">
        <f>SUM(H3:H42)</f>
        <v>37</v>
      </c>
    </row>
  </sheetData>
  <mergeCells count="5">
    <mergeCell ref="A1:A2"/>
    <mergeCell ref="B1:B2"/>
    <mergeCell ref="C1:G1"/>
    <mergeCell ref="H1:H2"/>
    <mergeCell ref="A43:G4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opLeftCell="A24" workbookViewId="0">
      <selection activeCell="H40" sqref="H40"/>
    </sheetView>
  </sheetViews>
  <sheetFormatPr defaultRowHeight="15" x14ac:dyDescent="0.25"/>
  <sheetData>
    <row r="1" spans="1:8" x14ac:dyDescent="0.25">
      <c r="A1" s="98" t="s">
        <v>0</v>
      </c>
      <c r="B1" s="98" t="s">
        <v>20</v>
      </c>
      <c r="C1" s="92" t="s">
        <v>129</v>
      </c>
      <c r="D1" s="92"/>
      <c r="E1" s="92"/>
      <c r="F1" s="92"/>
      <c r="G1" s="92"/>
      <c r="H1" s="93" t="s">
        <v>130</v>
      </c>
    </row>
    <row r="2" spans="1:8" x14ac:dyDescent="0.25">
      <c r="A2" s="99"/>
      <c r="B2" s="99"/>
      <c r="C2" s="83">
        <v>2017</v>
      </c>
      <c r="D2" s="83">
        <v>2018</v>
      </c>
      <c r="E2" s="83">
        <v>2019</v>
      </c>
      <c r="F2" s="83">
        <v>2020</v>
      </c>
      <c r="G2" s="83">
        <v>2021</v>
      </c>
      <c r="H2" s="93"/>
    </row>
    <row r="3" spans="1:8" x14ac:dyDescent="0.25">
      <c r="A3" s="115">
        <v>1</v>
      </c>
      <c r="B3" s="39" t="s">
        <v>3</v>
      </c>
      <c r="C3" s="82" t="s">
        <v>82</v>
      </c>
      <c r="D3" s="82" t="s">
        <v>82</v>
      </c>
      <c r="E3" s="82" t="s">
        <v>82</v>
      </c>
      <c r="F3" s="82" t="s">
        <v>82</v>
      </c>
      <c r="G3" s="82" t="s">
        <v>82</v>
      </c>
      <c r="H3" s="82">
        <v>1</v>
      </c>
    </row>
    <row r="4" spans="1:8" x14ac:dyDescent="0.25">
      <c r="A4" s="115">
        <v>2</v>
      </c>
      <c r="B4" s="39" t="s">
        <v>83</v>
      </c>
      <c r="C4" s="133"/>
      <c r="D4" s="133"/>
      <c r="E4" s="133"/>
      <c r="F4" s="133"/>
      <c r="G4" s="133"/>
      <c r="H4" s="82">
        <v>0</v>
      </c>
    </row>
    <row r="5" spans="1:8" x14ac:dyDescent="0.25">
      <c r="A5" s="115">
        <v>3</v>
      </c>
      <c r="B5" s="39" t="s">
        <v>4</v>
      </c>
      <c r="C5" s="82" t="s">
        <v>82</v>
      </c>
      <c r="D5" s="82" t="s">
        <v>82</v>
      </c>
      <c r="E5" s="82" t="s">
        <v>82</v>
      </c>
      <c r="F5" s="82" t="s">
        <v>82</v>
      </c>
      <c r="G5" s="82" t="s">
        <v>82</v>
      </c>
      <c r="H5" s="82">
        <v>1</v>
      </c>
    </row>
    <row r="6" spans="1:8" x14ac:dyDescent="0.25">
      <c r="A6" s="115">
        <v>4</v>
      </c>
      <c r="B6" s="39" t="s">
        <v>88</v>
      </c>
      <c r="C6" s="82" t="s">
        <v>82</v>
      </c>
      <c r="D6" s="82" t="s">
        <v>82</v>
      </c>
      <c r="E6" s="82" t="s">
        <v>82</v>
      </c>
      <c r="F6" s="133"/>
      <c r="G6" s="82" t="s">
        <v>82</v>
      </c>
      <c r="H6" s="82">
        <v>0</v>
      </c>
    </row>
    <row r="7" spans="1:8" x14ac:dyDescent="0.25">
      <c r="A7" s="115">
        <v>5</v>
      </c>
      <c r="B7" s="39" t="s">
        <v>5</v>
      </c>
      <c r="C7" s="82" t="s">
        <v>82</v>
      </c>
      <c r="D7" s="82" t="s">
        <v>82</v>
      </c>
      <c r="E7" s="82" t="s">
        <v>82</v>
      </c>
      <c r="F7" s="82" t="s">
        <v>82</v>
      </c>
      <c r="G7" s="82" t="s">
        <v>82</v>
      </c>
      <c r="H7" s="82">
        <v>1</v>
      </c>
    </row>
    <row r="8" spans="1:8" x14ac:dyDescent="0.25">
      <c r="A8" s="115">
        <v>6</v>
      </c>
      <c r="B8" s="39" t="s">
        <v>6</v>
      </c>
      <c r="C8" s="82" t="s">
        <v>82</v>
      </c>
      <c r="D8" s="82" t="s">
        <v>82</v>
      </c>
      <c r="E8" s="82" t="s">
        <v>82</v>
      </c>
      <c r="F8" s="82" t="s">
        <v>82</v>
      </c>
      <c r="G8" s="82" t="s">
        <v>82</v>
      </c>
      <c r="H8" s="82">
        <v>1</v>
      </c>
    </row>
    <row r="9" spans="1:8" x14ac:dyDescent="0.25">
      <c r="A9" s="115">
        <v>7</v>
      </c>
      <c r="B9" s="39" t="s">
        <v>89</v>
      </c>
      <c r="C9" s="82" t="s">
        <v>82</v>
      </c>
      <c r="D9" s="82" t="s">
        <v>82</v>
      </c>
      <c r="E9" s="82" t="s">
        <v>82</v>
      </c>
      <c r="F9" s="133"/>
      <c r="G9" s="82" t="s">
        <v>82</v>
      </c>
      <c r="H9" s="82">
        <v>0</v>
      </c>
    </row>
    <row r="10" spans="1:8" x14ac:dyDescent="0.25">
      <c r="A10" s="115">
        <v>8</v>
      </c>
      <c r="B10" s="39" t="s">
        <v>90</v>
      </c>
      <c r="C10" s="82" t="s">
        <v>82</v>
      </c>
      <c r="D10" s="82" t="s">
        <v>82</v>
      </c>
      <c r="E10" s="82" t="s">
        <v>82</v>
      </c>
      <c r="F10" s="133"/>
      <c r="G10" s="82" t="s">
        <v>82</v>
      </c>
      <c r="H10" s="82">
        <v>0</v>
      </c>
    </row>
    <row r="11" spans="1:8" x14ac:dyDescent="0.25">
      <c r="A11" s="115">
        <v>9</v>
      </c>
      <c r="B11" s="39" t="s">
        <v>91</v>
      </c>
      <c r="C11" s="133"/>
      <c r="D11" s="133"/>
      <c r="E11" s="82" t="s">
        <v>82</v>
      </c>
      <c r="F11" s="82" t="s">
        <v>82</v>
      </c>
      <c r="G11" s="133"/>
      <c r="H11" s="82">
        <v>0</v>
      </c>
    </row>
    <row r="12" spans="1:8" x14ac:dyDescent="0.25">
      <c r="A12" s="115">
        <v>10</v>
      </c>
      <c r="B12" s="39" t="s">
        <v>92</v>
      </c>
      <c r="C12" s="82" t="s">
        <v>82</v>
      </c>
      <c r="D12" s="82" t="s">
        <v>82</v>
      </c>
      <c r="E12" s="82" t="s">
        <v>82</v>
      </c>
      <c r="F12" s="133"/>
      <c r="G12" s="82" t="s">
        <v>82</v>
      </c>
      <c r="H12" s="82">
        <v>0</v>
      </c>
    </row>
    <row r="13" spans="1:8" x14ac:dyDescent="0.25">
      <c r="A13" s="115">
        <v>11</v>
      </c>
      <c r="B13" s="39" t="s">
        <v>7</v>
      </c>
      <c r="C13" s="82" t="s">
        <v>82</v>
      </c>
      <c r="D13" s="82" t="s">
        <v>82</v>
      </c>
      <c r="E13" s="82" t="s">
        <v>82</v>
      </c>
      <c r="F13" s="82" t="s">
        <v>82</v>
      </c>
      <c r="G13" s="82" t="s">
        <v>82</v>
      </c>
      <c r="H13" s="82">
        <v>1</v>
      </c>
    </row>
    <row r="14" spans="1:8" x14ac:dyDescent="0.25">
      <c r="A14" s="115">
        <v>12</v>
      </c>
      <c r="B14" s="121" t="s">
        <v>94</v>
      </c>
      <c r="C14" s="82" t="s">
        <v>82</v>
      </c>
      <c r="D14" s="82" t="s">
        <v>82</v>
      </c>
      <c r="E14" s="133"/>
      <c r="F14" s="133"/>
      <c r="G14" s="133"/>
      <c r="H14" s="82">
        <v>0</v>
      </c>
    </row>
    <row r="15" spans="1:8" x14ac:dyDescent="0.25">
      <c r="A15" s="115">
        <v>13</v>
      </c>
      <c r="B15" s="39" t="s">
        <v>8</v>
      </c>
      <c r="C15" s="82" t="s">
        <v>82</v>
      </c>
      <c r="D15" s="82" t="s">
        <v>82</v>
      </c>
      <c r="E15" s="82" t="s">
        <v>82</v>
      </c>
      <c r="F15" s="82" t="s">
        <v>82</v>
      </c>
      <c r="G15" s="82" t="s">
        <v>82</v>
      </c>
      <c r="H15" s="82">
        <v>1</v>
      </c>
    </row>
    <row r="16" spans="1:8" x14ac:dyDescent="0.25">
      <c r="A16" s="115">
        <v>14</v>
      </c>
      <c r="B16" s="39" t="s">
        <v>95</v>
      </c>
      <c r="C16" s="82" t="s">
        <v>82</v>
      </c>
      <c r="D16" s="133"/>
      <c r="E16" s="82" t="s">
        <v>82</v>
      </c>
      <c r="F16" s="133"/>
      <c r="G16" s="82" t="s">
        <v>82</v>
      </c>
      <c r="H16" s="82">
        <v>0</v>
      </c>
    </row>
    <row r="17" spans="1:8" x14ac:dyDescent="0.25">
      <c r="A17" s="115">
        <v>15</v>
      </c>
      <c r="B17" s="39" t="s">
        <v>9</v>
      </c>
      <c r="C17" s="82" t="s">
        <v>82</v>
      </c>
      <c r="D17" s="82" t="s">
        <v>82</v>
      </c>
      <c r="E17" s="82" t="s">
        <v>82</v>
      </c>
      <c r="F17" s="82" t="s">
        <v>82</v>
      </c>
      <c r="G17" s="82" t="s">
        <v>82</v>
      </c>
      <c r="H17" s="82">
        <v>1</v>
      </c>
    </row>
    <row r="18" spans="1:8" x14ac:dyDescent="0.25">
      <c r="A18" s="115">
        <v>16</v>
      </c>
      <c r="B18" s="39" t="s">
        <v>10</v>
      </c>
      <c r="C18" s="82" t="s">
        <v>82</v>
      </c>
      <c r="D18" s="82" t="s">
        <v>82</v>
      </c>
      <c r="E18" s="82" t="s">
        <v>82</v>
      </c>
      <c r="F18" s="82" t="s">
        <v>82</v>
      </c>
      <c r="G18" s="82" t="s">
        <v>82</v>
      </c>
      <c r="H18" s="82">
        <v>1</v>
      </c>
    </row>
    <row r="19" spans="1:8" x14ac:dyDescent="0.25">
      <c r="A19" s="115">
        <v>17</v>
      </c>
      <c r="B19" s="86" t="s">
        <v>96</v>
      </c>
      <c r="C19" s="82" t="s">
        <v>82</v>
      </c>
      <c r="D19" s="82" t="s">
        <v>82</v>
      </c>
      <c r="E19" s="133"/>
      <c r="F19" s="82" t="s">
        <v>82</v>
      </c>
      <c r="G19" s="82" t="s">
        <v>82</v>
      </c>
      <c r="H19" s="82">
        <v>0</v>
      </c>
    </row>
    <row r="20" spans="1:8" x14ac:dyDescent="0.25">
      <c r="A20" s="115">
        <v>18</v>
      </c>
      <c r="B20" s="39" t="s">
        <v>11</v>
      </c>
      <c r="C20" s="82" t="s">
        <v>82</v>
      </c>
      <c r="D20" s="82" t="s">
        <v>82</v>
      </c>
      <c r="E20" s="82" t="s">
        <v>82</v>
      </c>
      <c r="F20" s="82" t="s">
        <v>82</v>
      </c>
      <c r="G20" s="82" t="s">
        <v>82</v>
      </c>
      <c r="H20" s="82">
        <v>1</v>
      </c>
    </row>
    <row r="21" spans="1:8" x14ac:dyDescent="0.25">
      <c r="A21" s="115">
        <v>19</v>
      </c>
      <c r="B21" s="39" t="s">
        <v>97</v>
      </c>
      <c r="C21" s="82" t="s">
        <v>82</v>
      </c>
      <c r="D21" s="82" t="s">
        <v>82</v>
      </c>
      <c r="E21" s="133"/>
      <c r="F21" s="133"/>
      <c r="G21" s="82" t="s">
        <v>82</v>
      </c>
      <c r="H21" s="82">
        <v>0</v>
      </c>
    </row>
    <row r="22" spans="1:8" x14ac:dyDescent="0.25">
      <c r="A22" s="115">
        <v>20</v>
      </c>
      <c r="B22" s="39" t="s">
        <v>12</v>
      </c>
      <c r="C22" s="82" t="s">
        <v>82</v>
      </c>
      <c r="D22" s="82" t="s">
        <v>82</v>
      </c>
      <c r="E22" s="82" t="s">
        <v>82</v>
      </c>
      <c r="F22" s="82" t="s">
        <v>82</v>
      </c>
      <c r="G22" s="82" t="s">
        <v>82</v>
      </c>
      <c r="H22" s="82">
        <v>1</v>
      </c>
    </row>
    <row r="23" spans="1:8" x14ac:dyDescent="0.25">
      <c r="A23" s="115">
        <v>21</v>
      </c>
      <c r="B23" s="39" t="s">
        <v>101</v>
      </c>
      <c r="C23" s="133"/>
      <c r="D23" s="133"/>
      <c r="E23" s="82" t="s">
        <v>82</v>
      </c>
      <c r="F23" s="82" t="s">
        <v>82</v>
      </c>
      <c r="G23" s="82" t="s">
        <v>82</v>
      </c>
      <c r="H23" s="82">
        <v>0</v>
      </c>
    </row>
    <row r="24" spans="1:8" x14ac:dyDescent="0.25">
      <c r="A24" s="115">
        <v>22</v>
      </c>
      <c r="B24" s="39" t="s">
        <v>102</v>
      </c>
      <c r="C24" s="82" t="s">
        <v>82</v>
      </c>
      <c r="D24" s="82" t="s">
        <v>82</v>
      </c>
      <c r="E24" s="133"/>
      <c r="F24" s="133"/>
      <c r="G24" s="133"/>
      <c r="H24" s="82">
        <v>0</v>
      </c>
    </row>
    <row r="25" spans="1:8" x14ac:dyDescent="0.25">
      <c r="A25" s="115">
        <v>23</v>
      </c>
      <c r="B25" s="39" t="s">
        <v>13</v>
      </c>
      <c r="C25" s="82" t="s">
        <v>82</v>
      </c>
      <c r="D25" s="82" t="s">
        <v>82</v>
      </c>
      <c r="E25" s="82" t="s">
        <v>82</v>
      </c>
      <c r="F25" s="82" t="s">
        <v>82</v>
      </c>
      <c r="G25" s="82" t="s">
        <v>82</v>
      </c>
      <c r="H25" s="82">
        <v>1</v>
      </c>
    </row>
    <row r="26" spans="1:8" x14ac:dyDescent="0.25">
      <c r="A26" s="115">
        <v>24</v>
      </c>
      <c r="B26" s="39" t="s">
        <v>103</v>
      </c>
      <c r="C26" s="82" t="s">
        <v>82</v>
      </c>
      <c r="D26" s="82" t="s">
        <v>82</v>
      </c>
      <c r="E26" s="133"/>
      <c r="F26" s="82" t="s">
        <v>82</v>
      </c>
      <c r="G26" s="82" t="s">
        <v>82</v>
      </c>
      <c r="H26" s="82">
        <v>0</v>
      </c>
    </row>
    <row r="27" spans="1:8" x14ac:dyDescent="0.25">
      <c r="A27" s="115">
        <v>25</v>
      </c>
      <c r="B27" s="39" t="s">
        <v>104</v>
      </c>
      <c r="C27" s="82" t="s">
        <v>82</v>
      </c>
      <c r="D27" s="133"/>
      <c r="E27" s="82" t="s">
        <v>82</v>
      </c>
      <c r="F27" s="82" t="s">
        <v>82</v>
      </c>
      <c r="G27" s="82" t="s">
        <v>82</v>
      </c>
      <c r="H27" s="82">
        <v>0</v>
      </c>
    </row>
    <row r="28" spans="1:8" x14ac:dyDescent="0.25">
      <c r="A28" s="115">
        <v>26</v>
      </c>
      <c r="B28" s="39" t="s">
        <v>106</v>
      </c>
      <c r="C28" s="82"/>
      <c r="D28" s="133"/>
      <c r="E28" s="133"/>
      <c r="F28" s="133"/>
      <c r="G28" s="82" t="s">
        <v>82</v>
      </c>
      <c r="H28" s="82">
        <v>0</v>
      </c>
    </row>
    <row r="29" spans="1:8" x14ac:dyDescent="0.25">
      <c r="A29" s="115">
        <v>27</v>
      </c>
      <c r="B29" s="39" t="s">
        <v>107</v>
      </c>
      <c r="C29" s="133"/>
      <c r="D29" s="133"/>
      <c r="E29" s="133"/>
      <c r="F29" s="82" t="s">
        <v>82</v>
      </c>
      <c r="G29" s="82" t="s">
        <v>82</v>
      </c>
      <c r="H29" s="82">
        <v>0</v>
      </c>
    </row>
    <row r="30" spans="1:8" x14ac:dyDescent="0.25">
      <c r="A30" s="115">
        <v>28</v>
      </c>
      <c r="B30" s="86" t="s">
        <v>110</v>
      </c>
      <c r="C30" s="82" t="s">
        <v>82</v>
      </c>
      <c r="D30" s="82" t="s">
        <v>82</v>
      </c>
      <c r="E30" s="82" t="s">
        <v>82</v>
      </c>
      <c r="F30" s="133"/>
      <c r="G30" s="82" t="s">
        <v>82</v>
      </c>
      <c r="H30" s="82">
        <v>0</v>
      </c>
    </row>
    <row r="31" spans="1:8" x14ac:dyDescent="0.25">
      <c r="A31" s="115">
        <v>29</v>
      </c>
      <c r="B31" s="39" t="s">
        <v>113</v>
      </c>
      <c r="C31" s="133"/>
      <c r="D31" s="133"/>
      <c r="E31" s="133"/>
      <c r="F31" s="133"/>
      <c r="G31" s="82" t="s">
        <v>82</v>
      </c>
      <c r="H31" s="82">
        <v>0</v>
      </c>
    </row>
    <row r="32" spans="1:8" x14ac:dyDescent="0.25">
      <c r="A32" s="115">
        <v>30</v>
      </c>
      <c r="B32" s="39" t="s">
        <v>115</v>
      </c>
      <c r="C32" s="133"/>
      <c r="D32" s="82" t="s">
        <v>82</v>
      </c>
      <c r="E32" s="82" t="s">
        <v>82</v>
      </c>
      <c r="F32" s="82" t="s">
        <v>82</v>
      </c>
      <c r="G32" s="82" t="s">
        <v>82</v>
      </c>
      <c r="H32" s="82">
        <v>0</v>
      </c>
    </row>
    <row r="33" spans="1:8" x14ac:dyDescent="0.25">
      <c r="A33" s="115">
        <v>31</v>
      </c>
      <c r="B33" s="39" t="s">
        <v>117</v>
      </c>
      <c r="C33" s="133"/>
      <c r="D33" s="133"/>
      <c r="E33" s="133"/>
      <c r="F33" s="133"/>
      <c r="G33" s="133"/>
      <c r="H33" s="82">
        <v>0</v>
      </c>
    </row>
    <row r="34" spans="1:8" x14ac:dyDescent="0.25">
      <c r="A34" s="115">
        <v>32</v>
      </c>
      <c r="B34" s="39" t="s">
        <v>119</v>
      </c>
      <c r="C34" s="133"/>
      <c r="D34" s="82" t="s">
        <v>82</v>
      </c>
      <c r="E34" s="82" t="s">
        <v>82</v>
      </c>
      <c r="F34" s="133"/>
      <c r="G34" s="82" t="s">
        <v>82</v>
      </c>
      <c r="H34" s="82">
        <v>0</v>
      </c>
    </row>
    <row r="35" spans="1:8" x14ac:dyDescent="0.25">
      <c r="A35" s="115">
        <v>33</v>
      </c>
      <c r="B35" s="39" t="s">
        <v>14</v>
      </c>
      <c r="C35" s="82" t="s">
        <v>82</v>
      </c>
      <c r="D35" s="82" t="s">
        <v>82</v>
      </c>
      <c r="E35" s="82" t="s">
        <v>82</v>
      </c>
      <c r="F35" s="82" t="s">
        <v>82</v>
      </c>
      <c r="G35" s="82" t="s">
        <v>82</v>
      </c>
      <c r="H35" s="82">
        <v>1</v>
      </c>
    </row>
    <row r="36" spans="1:8" x14ac:dyDescent="0.25">
      <c r="A36" s="115">
        <v>34</v>
      </c>
      <c r="B36" s="39" t="s">
        <v>120</v>
      </c>
      <c r="C36" s="82" t="s">
        <v>82</v>
      </c>
      <c r="D36" s="82" t="s">
        <v>82</v>
      </c>
      <c r="E36" s="133"/>
      <c r="F36" s="82" t="s">
        <v>82</v>
      </c>
      <c r="G36" s="82" t="s">
        <v>82</v>
      </c>
      <c r="H36" s="82">
        <v>0</v>
      </c>
    </row>
    <row r="37" spans="1:8" x14ac:dyDescent="0.25">
      <c r="A37" s="115">
        <v>35</v>
      </c>
      <c r="B37" s="39" t="s">
        <v>121</v>
      </c>
      <c r="C37" s="82" t="s">
        <v>82</v>
      </c>
      <c r="D37" s="82" t="s">
        <v>82</v>
      </c>
      <c r="E37" s="133"/>
      <c r="F37" s="133"/>
      <c r="G37" s="82" t="s">
        <v>82</v>
      </c>
      <c r="H37" s="82">
        <v>0</v>
      </c>
    </row>
    <row r="38" spans="1:8" x14ac:dyDescent="0.25">
      <c r="A38" s="115">
        <v>36</v>
      </c>
      <c r="B38" s="130" t="s">
        <v>122</v>
      </c>
      <c r="C38" s="133"/>
      <c r="D38" s="82" t="s">
        <v>82</v>
      </c>
      <c r="E38" s="82" t="s">
        <v>82</v>
      </c>
      <c r="F38" s="82" t="s">
        <v>82</v>
      </c>
      <c r="G38" s="82" t="s">
        <v>82</v>
      </c>
      <c r="H38" s="82">
        <v>0</v>
      </c>
    </row>
    <row r="39" spans="1:8" x14ac:dyDescent="0.25">
      <c r="A39" s="131">
        <v>37</v>
      </c>
      <c r="B39" s="130" t="s">
        <v>123</v>
      </c>
      <c r="C39" s="131" t="s">
        <v>82</v>
      </c>
      <c r="D39" s="131" t="s">
        <v>82</v>
      </c>
      <c r="E39" s="134"/>
      <c r="F39" s="134"/>
      <c r="G39" s="134"/>
      <c r="H39" s="82">
        <v>0</v>
      </c>
    </row>
    <row r="40" spans="1:8" x14ac:dyDescent="0.25">
      <c r="A40" s="93" t="s">
        <v>131</v>
      </c>
      <c r="B40" s="93"/>
      <c r="C40" s="93"/>
      <c r="D40" s="93"/>
      <c r="E40" s="93"/>
      <c r="F40" s="93"/>
      <c r="G40" s="93"/>
      <c r="H40" s="83">
        <f>SUM(H3:H39)</f>
        <v>12</v>
      </c>
    </row>
  </sheetData>
  <mergeCells count="5">
    <mergeCell ref="A40:G40"/>
    <mergeCell ref="A1:A2"/>
    <mergeCell ref="B1:B2"/>
    <mergeCell ref="C1:G1"/>
    <mergeCell ref="H1:H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E9" sqref="E9"/>
    </sheetView>
  </sheetViews>
  <sheetFormatPr defaultRowHeight="15" x14ac:dyDescent="0.25"/>
  <sheetData>
    <row r="1" spans="1:2" x14ac:dyDescent="0.25">
      <c r="A1" s="82" t="s">
        <v>0</v>
      </c>
      <c r="B1" s="82" t="s">
        <v>20</v>
      </c>
    </row>
    <row r="2" spans="1:2" x14ac:dyDescent="0.25">
      <c r="A2" s="82">
        <v>1</v>
      </c>
      <c r="B2" s="39" t="s">
        <v>3</v>
      </c>
    </row>
    <row r="3" spans="1:2" x14ac:dyDescent="0.25">
      <c r="A3" s="82">
        <v>2</v>
      </c>
      <c r="B3" s="39" t="s">
        <v>4</v>
      </c>
    </row>
    <row r="4" spans="1:2" x14ac:dyDescent="0.25">
      <c r="A4" s="82">
        <v>3</v>
      </c>
      <c r="B4" s="39" t="s">
        <v>5</v>
      </c>
    </row>
    <row r="5" spans="1:2" x14ac:dyDescent="0.25">
      <c r="A5" s="82">
        <v>4</v>
      </c>
      <c r="B5" s="39" t="s">
        <v>6</v>
      </c>
    </row>
    <row r="6" spans="1:2" x14ac:dyDescent="0.25">
      <c r="A6" s="82">
        <v>5</v>
      </c>
      <c r="B6" s="39" t="s">
        <v>7</v>
      </c>
    </row>
    <row r="7" spans="1:2" x14ac:dyDescent="0.25">
      <c r="A7" s="82">
        <v>6</v>
      </c>
      <c r="B7" s="39" t="s">
        <v>8</v>
      </c>
    </row>
    <row r="8" spans="1:2" x14ac:dyDescent="0.25">
      <c r="A8" s="82">
        <v>7</v>
      </c>
      <c r="B8" s="39" t="s">
        <v>9</v>
      </c>
    </row>
    <row r="9" spans="1:2" x14ac:dyDescent="0.25">
      <c r="A9" s="82">
        <v>8</v>
      </c>
      <c r="B9" s="39" t="s">
        <v>10</v>
      </c>
    </row>
    <row r="10" spans="1:2" x14ac:dyDescent="0.25">
      <c r="A10" s="82">
        <v>9</v>
      </c>
      <c r="B10" s="39" t="s">
        <v>11</v>
      </c>
    </row>
    <row r="11" spans="1:2" x14ac:dyDescent="0.25">
      <c r="A11" s="82">
        <v>10</v>
      </c>
      <c r="B11" s="39" t="s">
        <v>12</v>
      </c>
    </row>
    <row r="12" spans="1:2" x14ac:dyDescent="0.25">
      <c r="A12" s="82">
        <v>11</v>
      </c>
      <c r="B12" s="39" t="s">
        <v>13</v>
      </c>
    </row>
    <row r="13" spans="1:2" x14ac:dyDescent="0.25">
      <c r="A13" s="82">
        <v>12</v>
      </c>
      <c r="B13" s="39" t="s">
        <v>14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7"/>
  <sheetViews>
    <sheetView zoomScale="60" zoomScaleNormal="60" workbookViewId="0">
      <selection activeCell="U30" sqref="U30"/>
    </sheetView>
  </sheetViews>
  <sheetFormatPr defaultRowHeight="15" x14ac:dyDescent="0.25"/>
  <cols>
    <col min="2" max="16" width="6.7109375" customWidth="1"/>
  </cols>
  <sheetData>
    <row r="1" spans="1:34" x14ac:dyDescent="0.25">
      <c r="A1" s="94" t="s">
        <v>20</v>
      </c>
      <c r="B1" s="96" t="s">
        <v>3</v>
      </c>
      <c r="C1" s="96"/>
      <c r="D1" s="96"/>
      <c r="E1" s="96"/>
      <c r="F1" s="96"/>
      <c r="G1" s="96" t="s">
        <v>4</v>
      </c>
      <c r="H1" s="96"/>
      <c r="I1" s="96"/>
      <c r="J1" s="96"/>
      <c r="K1" s="96"/>
      <c r="L1" s="96" t="s">
        <v>5</v>
      </c>
      <c r="M1" s="96"/>
      <c r="N1" s="96"/>
      <c r="O1" s="96"/>
      <c r="P1" s="96"/>
      <c r="R1" s="97" t="s">
        <v>42</v>
      </c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  <c r="AF1" s="97"/>
      <c r="AG1" s="97"/>
      <c r="AH1" s="97"/>
    </row>
    <row r="2" spans="1:34" x14ac:dyDescent="0.25">
      <c r="A2" s="95"/>
      <c r="B2" s="80">
        <v>2017</v>
      </c>
      <c r="C2" s="80">
        <v>2018</v>
      </c>
      <c r="D2" s="80">
        <v>2019</v>
      </c>
      <c r="E2" s="80">
        <v>2020</v>
      </c>
      <c r="F2" s="80">
        <v>2021</v>
      </c>
      <c r="G2" s="80">
        <v>2017</v>
      </c>
      <c r="H2" s="80">
        <v>2018</v>
      </c>
      <c r="I2" s="80">
        <v>2019</v>
      </c>
      <c r="J2" s="80">
        <v>2020</v>
      </c>
      <c r="K2" s="80">
        <v>2021</v>
      </c>
      <c r="L2" s="80">
        <v>2017</v>
      </c>
      <c r="M2" s="80">
        <v>2018</v>
      </c>
      <c r="N2" s="80">
        <v>2019</v>
      </c>
      <c r="O2" s="80">
        <v>2020</v>
      </c>
      <c r="P2" s="80">
        <v>2021</v>
      </c>
    </row>
    <row r="3" spans="1:34" x14ac:dyDescent="0.25">
      <c r="A3" s="60" t="s">
        <v>21</v>
      </c>
      <c r="B3" s="82">
        <v>1</v>
      </c>
      <c r="C3" s="82">
        <v>1</v>
      </c>
      <c r="D3" s="82">
        <v>1</v>
      </c>
      <c r="E3" s="82">
        <v>1</v>
      </c>
      <c r="F3" s="82">
        <v>1</v>
      </c>
      <c r="G3" s="82">
        <v>1</v>
      </c>
      <c r="H3" s="82">
        <v>1</v>
      </c>
      <c r="I3" s="82">
        <v>0</v>
      </c>
      <c r="J3" s="82">
        <v>0</v>
      </c>
      <c r="K3" s="82">
        <v>1</v>
      </c>
      <c r="L3" s="82">
        <v>1</v>
      </c>
      <c r="M3" s="82">
        <v>1</v>
      </c>
      <c r="N3" s="82">
        <v>1</v>
      </c>
      <c r="O3" s="82">
        <v>1</v>
      </c>
      <c r="P3" s="82">
        <v>1</v>
      </c>
      <c r="R3" s="93" t="s">
        <v>0</v>
      </c>
      <c r="S3" s="93" t="s">
        <v>20</v>
      </c>
      <c r="T3" s="92">
        <v>2017</v>
      </c>
      <c r="U3" s="92"/>
      <c r="V3" s="92"/>
      <c r="W3" s="92">
        <v>2018</v>
      </c>
      <c r="X3" s="92"/>
      <c r="Y3" s="92"/>
      <c r="Z3" s="92">
        <v>2019</v>
      </c>
      <c r="AA3" s="92"/>
      <c r="AB3" s="92"/>
      <c r="AC3" s="92">
        <v>2020</v>
      </c>
      <c r="AD3" s="92"/>
      <c r="AE3" s="92"/>
      <c r="AF3" s="92">
        <v>2021</v>
      </c>
      <c r="AG3" s="92"/>
      <c r="AH3" s="92"/>
    </row>
    <row r="4" spans="1:34" x14ac:dyDescent="0.25">
      <c r="A4" s="60" t="s">
        <v>22</v>
      </c>
      <c r="B4" s="82">
        <v>1</v>
      </c>
      <c r="C4" s="82">
        <v>1</v>
      </c>
      <c r="D4" s="82">
        <v>1</v>
      </c>
      <c r="E4" s="82">
        <v>1</v>
      </c>
      <c r="F4" s="82">
        <v>1</v>
      </c>
      <c r="G4" s="82">
        <v>1</v>
      </c>
      <c r="H4" s="82">
        <v>1</v>
      </c>
      <c r="I4" s="82">
        <v>1</v>
      </c>
      <c r="J4" s="82">
        <v>1</v>
      </c>
      <c r="K4" s="82">
        <v>1</v>
      </c>
      <c r="L4" s="82">
        <v>1</v>
      </c>
      <c r="M4" s="82">
        <v>1</v>
      </c>
      <c r="N4" s="82">
        <v>1</v>
      </c>
      <c r="O4" s="82">
        <v>1</v>
      </c>
      <c r="P4" s="82">
        <v>1</v>
      </c>
      <c r="R4" s="93"/>
      <c r="S4" s="93"/>
      <c r="T4" s="80" t="s">
        <v>39</v>
      </c>
      <c r="U4" s="80" t="s">
        <v>40</v>
      </c>
      <c r="V4" s="80" t="s">
        <v>41</v>
      </c>
      <c r="W4" s="80" t="s">
        <v>39</v>
      </c>
      <c r="X4" s="80" t="s">
        <v>40</v>
      </c>
      <c r="Y4" s="80" t="s">
        <v>41</v>
      </c>
      <c r="Z4" s="80" t="s">
        <v>39</v>
      </c>
      <c r="AA4" s="80" t="s">
        <v>40</v>
      </c>
      <c r="AB4" s="80" t="s">
        <v>41</v>
      </c>
      <c r="AC4" s="80" t="s">
        <v>39</v>
      </c>
      <c r="AD4" s="80" t="s">
        <v>40</v>
      </c>
      <c r="AE4" s="80" t="s">
        <v>41</v>
      </c>
      <c r="AF4" s="80" t="s">
        <v>39</v>
      </c>
      <c r="AG4" s="80" t="s">
        <v>40</v>
      </c>
      <c r="AH4" s="80" t="s">
        <v>41</v>
      </c>
    </row>
    <row r="5" spans="1:34" x14ac:dyDescent="0.25">
      <c r="A5" s="60" t="s">
        <v>23</v>
      </c>
      <c r="B5" s="82">
        <v>0</v>
      </c>
      <c r="C5" s="82">
        <v>0</v>
      </c>
      <c r="D5" s="82">
        <v>0</v>
      </c>
      <c r="E5" s="82">
        <v>0</v>
      </c>
      <c r="F5" s="82">
        <v>0</v>
      </c>
      <c r="G5" s="82">
        <v>0</v>
      </c>
      <c r="H5" s="82">
        <v>1</v>
      </c>
      <c r="I5" s="82">
        <v>0</v>
      </c>
      <c r="J5" s="82">
        <v>0</v>
      </c>
      <c r="K5" s="82">
        <v>0</v>
      </c>
      <c r="L5" s="82">
        <v>0</v>
      </c>
      <c r="M5" s="82">
        <v>0</v>
      </c>
      <c r="N5" s="82">
        <v>0</v>
      </c>
      <c r="O5" s="82">
        <v>0</v>
      </c>
      <c r="P5" s="82">
        <v>1</v>
      </c>
      <c r="R5" s="81">
        <v>1</v>
      </c>
      <c r="S5" s="80" t="s">
        <v>3</v>
      </c>
      <c r="T5" s="82">
        <v>10</v>
      </c>
      <c r="U5" s="82">
        <v>17</v>
      </c>
      <c r="V5" s="37">
        <f>T5/U5</f>
        <v>0.58823529411764708</v>
      </c>
      <c r="W5" s="82">
        <v>9</v>
      </c>
      <c r="X5" s="82">
        <v>17</v>
      </c>
      <c r="Y5" s="37">
        <f>W5/X5</f>
        <v>0.52941176470588236</v>
      </c>
      <c r="Z5" s="82">
        <v>9</v>
      </c>
      <c r="AA5" s="82">
        <v>17</v>
      </c>
      <c r="AB5" s="37">
        <f>Z5/AA5</f>
        <v>0.52941176470588236</v>
      </c>
      <c r="AC5" s="82">
        <v>8</v>
      </c>
      <c r="AD5" s="82">
        <v>17</v>
      </c>
      <c r="AE5" s="37">
        <f>AC5/AD5</f>
        <v>0.47058823529411764</v>
      </c>
      <c r="AF5" s="82">
        <v>11</v>
      </c>
      <c r="AG5" s="82">
        <v>17</v>
      </c>
      <c r="AH5" s="37">
        <f>AF5/AG5</f>
        <v>0.6470588235294118</v>
      </c>
    </row>
    <row r="6" spans="1:34" x14ac:dyDescent="0.25">
      <c r="A6" s="60" t="s">
        <v>24</v>
      </c>
      <c r="B6" s="82">
        <v>0</v>
      </c>
      <c r="C6" s="82">
        <v>0</v>
      </c>
      <c r="D6" s="82">
        <v>0</v>
      </c>
      <c r="E6" s="82">
        <v>0</v>
      </c>
      <c r="F6" s="82">
        <v>0</v>
      </c>
      <c r="G6" s="82">
        <v>1</v>
      </c>
      <c r="H6" s="82">
        <v>0</v>
      </c>
      <c r="I6" s="82">
        <v>0</v>
      </c>
      <c r="J6" s="82">
        <v>0</v>
      </c>
      <c r="K6" s="82">
        <v>0</v>
      </c>
      <c r="L6" s="82">
        <v>0</v>
      </c>
      <c r="M6" s="82">
        <v>0</v>
      </c>
      <c r="N6" s="82">
        <v>0</v>
      </c>
      <c r="O6" s="82">
        <v>0</v>
      </c>
      <c r="P6" s="82">
        <v>0</v>
      </c>
      <c r="R6" s="81">
        <v>2</v>
      </c>
      <c r="S6" s="80" t="s">
        <v>4</v>
      </c>
      <c r="T6" s="82">
        <v>8</v>
      </c>
      <c r="U6" s="82">
        <v>17</v>
      </c>
      <c r="V6" s="37">
        <f>T6/U6</f>
        <v>0.47058823529411764</v>
      </c>
      <c r="W6" s="82">
        <v>8</v>
      </c>
      <c r="X6" s="82">
        <v>17</v>
      </c>
      <c r="Y6" s="37">
        <f>W6/X6</f>
        <v>0.47058823529411764</v>
      </c>
      <c r="Z6" s="82">
        <v>7</v>
      </c>
      <c r="AA6" s="82">
        <v>17</v>
      </c>
      <c r="AB6" s="37">
        <f>Z6/AA6</f>
        <v>0.41176470588235292</v>
      </c>
      <c r="AC6" s="82">
        <v>7</v>
      </c>
      <c r="AD6" s="82">
        <v>17</v>
      </c>
      <c r="AE6" s="37">
        <f>AC6/AD6</f>
        <v>0.41176470588235292</v>
      </c>
      <c r="AF6" s="82">
        <v>10</v>
      </c>
      <c r="AG6" s="82">
        <v>17</v>
      </c>
      <c r="AH6" s="37">
        <f>AF6/AG6</f>
        <v>0.58823529411764708</v>
      </c>
    </row>
    <row r="7" spans="1:34" x14ac:dyDescent="0.25">
      <c r="A7" s="60" t="s">
        <v>25</v>
      </c>
      <c r="B7" s="82">
        <v>1</v>
      </c>
      <c r="C7" s="82">
        <v>1</v>
      </c>
      <c r="D7" s="82">
        <v>1</v>
      </c>
      <c r="E7" s="82">
        <v>1</v>
      </c>
      <c r="F7" s="82">
        <v>1</v>
      </c>
      <c r="G7" s="82">
        <v>1</v>
      </c>
      <c r="H7" s="82">
        <v>1</v>
      </c>
      <c r="I7" s="82">
        <v>1</v>
      </c>
      <c r="J7" s="82">
        <v>1</v>
      </c>
      <c r="K7" s="82">
        <v>1</v>
      </c>
      <c r="L7" s="82">
        <v>1</v>
      </c>
      <c r="M7" s="82">
        <v>1</v>
      </c>
      <c r="N7" s="82">
        <v>1</v>
      </c>
      <c r="O7" s="82">
        <v>1</v>
      </c>
      <c r="P7" s="82">
        <v>1</v>
      </c>
      <c r="R7" s="81">
        <v>3</v>
      </c>
      <c r="S7" s="80" t="s">
        <v>5</v>
      </c>
      <c r="T7" s="82">
        <v>10</v>
      </c>
      <c r="U7" s="82">
        <v>17</v>
      </c>
      <c r="V7" s="37">
        <f>T7/U7</f>
        <v>0.58823529411764708</v>
      </c>
      <c r="W7" s="82">
        <v>10</v>
      </c>
      <c r="X7" s="82">
        <v>17</v>
      </c>
      <c r="Y7" s="37">
        <f t="shared" ref="Y7:Y16" si="0">W7/X7</f>
        <v>0.58823529411764708</v>
      </c>
      <c r="Z7" s="82">
        <v>9</v>
      </c>
      <c r="AA7" s="82">
        <v>17</v>
      </c>
      <c r="AB7" s="37">
        <f t="shared" ref="AB7:AB16" si="1">Z7/AA7</f>
        <v>0.52941176470588236</v>
      </c>
      <c r="AC7" s="82">
        <v>9</v>
      </c>
      <c r="AD7" s="82">
        <v>17</v>
      </c>
      <c r="AE7" s="37">
        <f t="shared" ref="AE7:AE16" si="2">AC7/AD7</f>
        <v>0.52941176470588236</v>
      </c>
      <c r="AF7" s="82">
        <v>11</v>
      </c>
      <c r="AG7" s="82">
        <v>17</v>
      </c>
      <c r="AH7" s="37">
        <f t="shared" ref="AH7:AH16" si="3">AF7/AG7</f>
        <v>0.6470588235294118</v>
      </c>
    </row>
    <row r="8" spans="1:34" x14ac:dyDescent="0.25">
      <c r="A8" s="60" t="s">
        <v>26</v>
      </c>
      <c r="B8" s="82">
        <v>1</v>
      </c>
      <c r="C8" s="82">
        <v>1</v>
      </c>
      <c r="D8" s="82">
        <v>1</v>
      </c>
      <c r="E8" s="82">
        <v>1</v>
      </c>
      <c r="F8" s="82">
        <v>1</v>
      </c>
      <c r="G8" s="82">
        <v>1</v>
      </c>
      <c r="H8" s="82">
        <v>1</v>
      </c>
      <c r="I8" s="82">
        <v>1</v>
      </c>
      <c r="J8" s="82">
        <v>1</v>
      </c>
      <c r="K8" s="82">
        <v>1</v>
      </c>
      <c r="L8" s="82">
        <v>1</v>
      </c>
      <c r="M8" s="82">
        <v>1</v>
      </c>
      <c r="N8" s="82">
        <v>1</v>
      </c>
      <c r="O8" s="82">
        <v>1</v>
      </c>
      <c r="P8" s="82">
        <v>1</v>
      </c>
      <c r="R8" s="81">
        <v>4</v>
      </c>
      <c r="S8" s="80" t="s">
        <v>6</v>
      </c>
      <c r="T8" s="82">
        <v>4</v>
      </c>
      <c r="U8" s="82">
        <v>17</v>
      </c>
      <c r="V8" s="37">
        <f t="shared" ref="V8:V16" si="4">T8/U8</f>
        <v>0.23529411764705882</v>
      </c>
      <c r="W8" s="82">
        <v>3</v>
      </c>
      <c r="X8" s="82">
        <v>17</v>
      </c>
      <c r="Y8" s="37">
        <f t="shared" si="0"/>
        <v>0.17647058823529413</v>
      </c>
      <c r="Z8" s="82">
        <v>4</v>
      </c>
      <c r="AA8" s="82">
        <v>17</v>
      </c>
      <c r="AB8" s="37">
        <f t="shared" si="1"/>
        <v>0.23529411764705882</v>
      </c>
      <c r="AC8" s="82">
        <v>3</v>
      </c>
      <c r="AD8" s="82">
        <v>17</v>
      </c>
      <c r="AE8" s="37">
        <f t="shared" si="2"/>
        <v>0.17647058823529413</v>
      </c>
      <c r="AF8" s="82">
        <v>3</v>
      </c>
      <c r="AG8" s="82">
        <v>17</v>
      </c>
      <c r="AH8" s="37">
        <f t="shared" si="3"/>
        <v>0.17647058823529413</v>
      </c>
    </row>
    <row r="9" spans="1:34" x14ac:dyDescent="0.25">
      <c r="A9" s="60" t="s">
        <v>36</v>
      </c>
      <c r="B9" s="82">
        <v>1</v>
      </c>
      <c r="C9" s="82">
        <v>1</v>
      </c>
      <c r="D9" s="82">
        <v>1</v>
      </c>
      <c r="E9" s="82">
        <v>1</v>
      </c>
      <c r="F9" s="82">
        <v>1</v>
      </c>
      <c r="G9" s="82">
        <v>0</v>
      </c>
      <c r="H9" s="82">
        <v>0</v>
      </c>
      <c r="I9" s="82">
        <v>0</v>
      </c>
      <c r="J9" s="82">
        <v>0</v>
      </c>
      <c r="K9" s="82">
        <v>0</v>
      </c>
      <c r="L9" s="82">
        <v>1</v>
      </c>
      <c r="M9" s="82">
        <v>1</v>
      </c>
      <c r="N9" s="82">
        <v>1</v>
      </c>
      <c r="O9" s="82">
        <v>1</v>
      </c>
      <c r="P9" s="82">
        <v>1</v>
      </c>
      <c r="R9" s="81">
        <v>5</v>
      </c>
      <c r="S9" s="80" t="s">
        <v>7</v>
      </c>
      <c r="T9" s="82">
        <v>8</v>
      </c>
      <c r="U9" s="82">
        <v>17</v>
      </c>
      <c r="V9" s="37">
        <f t="shared" si="4"/>
        <v>0.47058823529411764</v>
      </c>
      <c r="W9" s="82">
        <v>7</v>
      </c>
      <c r="X9" s="82">
        <v>17</v>
      </c>
      <c r="Y9" s="37">
        <f t="shared" si="0"/>
        <v>0.41176470588235292</v>
      </c>
      <c r="Z9" s="82">
        <v>7</v>
      </c>
      <c r="AA9" s="82">
        <v>17</v>
      </c>
      <c r="AB9" s="37">
        <f t="shared" si="1"/>
        <v>0.41176470588235292</v>
      </c>
      <c r="AC9" s="82">
        <v>11</v>
      </c>
      <c r="AD9" s="82">
        <v>17</v>
      </c>
      <c r="AE9" s="37">
        <f t="shared" si="2"/>
        <v>0.6470588235294118</v>
      </c>
      <c r="AF9" s="82">
        <v>10</v>
      </c>
      <c r="AG9" s="82">
        <v>17</v>
      </c>
      <c r="AH9" s="37">
        <f t="shared" si="3"/>
        <v>0.58823529411764708</v>
      </c>
    </row>
    <row r="10" spans="1:34" x14ac:dyDescent="0.25">
      <c r="A10" s="60" t="s">
        <v>35</v>
      </c>
      <c r="B10" s="82">
        <v>1</v>
      </c>
      <c r="C10" s="82">
        <v>0</v>
      </c>
      <c r="D10" s="82">
        <v>1</v>
      </c>
      <c r="E10" s="82">
        <v>0</v>
      </c>
      <c r="F10" s="82">
        <v>1</v>
      </c>
      <c r="G10" s="82">
        <v>0</v>
      </c>
      <c r="H10" s="82">
        <v>0</v>
      </c>
      <c r="I10" s="82">
        <v>1</v>
      </c>
      <c r="J10" s="82">
        <v>1</v>
      </c>
      <c r="K10" s="82">
        <v>1</v>
      </c>
      <c r="L10" s="82">
        <v>1</v>
      </c>
      <c r="M10" s="82">
        <v>1</v>
      </c>
      <c r="N10" s="82">
        <v>1</v>
      </c>
      <c r="O10" s="82">
        <v>1</v>
      </c>
      <c r="P10" s="82">
        <v>1</v>
      </c>
      <c r="R10" s="81">
        <v>6</v>
      </c>
      <c r="S10" s="80" t="s">
        <v>8</v>
      </c>
      <c r="T10" s="82">
        <v>7</v>
      </c>
      <c r="U10" s="82">
        <v>17</v>
      </c>
      <c r="V10" s="37">
        <f t="shared" si="4"/>
        <v>0.41176470588235292</v>
      </c>
      <c r="W10" s="82">
        <v>7</v>
      </c>
      <c r="X10" s="82">
        <v>17</v>
      </c>
      <c r="Y10" s="37">
        <f t="shared" si="0"/>
        <v>0.41176470588235292</v>
      </c>
      <c r="Z10" s="82">
        <v>6</v>
      </c>
      <c r="AA10" s="82">
        <v>17</v>
      </c>
      <c r="AB10" s="37">
        <f t="shared" si="1"/>
        <v>0.35294117647058826</v>
      </c>
      <c r="AC10" s="82">
        <v>6</v>
      </c>
      <c r="AD10" s="82">
        <v>17</v>
      </c>
      <c r="AE10" s="37">
        <f t="shared" si="2"/>
        <v>0.35294117647058826</v>
      </c>
      <c r="AF10" s="82">
        <v>7</v>
      </c>
      <c r="AG10" s="82">
        <v>17</v>
      </c>
      <c r="AH10" s="37">
        <f t="shared" si="3"/>
        <v>0.41176470588235292</v>
      </c>
    </row>
    <row r="11" spans="1:34" x14ac:dyDescent="0.25">
      <c r="A11" s="60" t="s">
        <v>37</v>
      </c>
      <c r="B11" s="82">
        <v>1</v>
      </c>
      <c r="C11" s="82">
        <v>1</v>
      </c>
      <c r="D11" s="82">
        <v>1</v>
      </c>
      <c r="E11" s="82">
        <v>1</v>
      </c>
      <c r="F11" s="82">
        <v>1</v>
      </c>
      <c r="G11" s="82">
        <v>0</v>
      </c>
      <c r="H11" s="82">
        <v>0</v>
      </c>
      <c r="I11" s="82">
        <v>0</v>
      </c>
      <c r="J11" s="82">
        <v>0</v>
      </c>
      <c r="K11" s="82">
        <v>0</v>
      </c>
      <c r="L11" s="82">
        <v>0</v>
      </c>
      <c r="M11" s="82">
        <v>0</v>
      </c>
      <c r="N11" s="82">
        <v>0</v>
      </c>
      <c r="O11" s="82">
        <v>0</v>
      </c>
      <c r="P11" s="82">
        <v>0</v>
      </c>
      <c r="R11" s="81">
        <v>7</v>
      </c>
      <c r="S11" s="80" t="s">
        <v>9</v>
      </c>
      <c r="T11" s="82">
        <v>8</v>
      </c>
      <c r="U11" s="82">
        <v>17</v>
      </c>
      <c r="V11" s="37">
        <f t="shared" si="4"/>
        <v>0.47058823529411764</v>
      </c>
      <c r="W11" s="82">
        <v>8</v>
      </c>
      <c r="X11" s="82">
        <v>17</v>
      </c>
      <c r="Y11" s="37">
        <f t="shared" si="0"/>
        <v>0.47058823529411764</v>
      </c>
      <c r="Z11" s="82">
        <v>7</v>
      </c>
      <c r="AA11" s="82">
        <v>17</v>
      </c>
      <c r="AB11" s="37">
        <f t="shared" si="1"/>
        <v>0.41176470588235292</v>
      </c>
      <c r="AC11" s="82">
        <v>7</v>
      </c>
      <c r="AD11" s="82">
        <v>17</v>
      </c>
      <c r="AE11" s="37">
        <f t="shared" si="2"/>
        <v>0.41176470588235292</v>
      </c>
      <c r="AF11" s="82">
        <v>10</v>
      </c>
      <c r="AG11" s="82">
        <v>17</v>
      </c>
      <c r="AH11" s="37">
        <f t="shared" si="3"/>
        <v>0.58823529411764708</v>
      </c>
    </row>
    <row r="12" spans="1:34" x14ac:dyDescent="0.25">
      <c r="A12" s="60" t="s">
        <v>27</v>
      </c>
      <c r="B12" s="82">
        <v>0</v>
      </c>
      <c r="C12" s="82">
        <v>0</v>
      </c>
      <c r="D12" s="82">
        <v>0</v>
      </c>
      <c r="E12" s="82">
        <v>0</v>
      </c>
      <c r="F12" s="82">
        <v>0</v>
      </c>
      <c r="G12" s="82">
        <v>0</v>
      </c>
      <c r="H12" s="82">
        <v>0</v>
      </c>
      <c r="I12" s="82">
        <v>0</v>
      </c>
      <c r="J12" s="82">
        <v>0</v>
      </c>
      <c r="K12" s="82">
        <v>0</v>
      </c>
      <c r="L12" s="82">
        <v>0</v>
      </c>
      <c r="M12" s="82">
        <v>0</v>
      </c>
      <c r="N12" s="82">
        <v>0</v>
      </c>
      <c r="O12" s="82">
        <v>0</v>
      </c>
      <c r="P12" s="82">
        <v>0</v>
      </c>
      <c r="R12" s="81">
        <v>8</v>
      </c>
      <c r="S12" s="80" t="s">
        <v>10</v>
      </c>
      <c r="T12" s="82">
        <v>7</v>
      </c>
      <c r="U12" s="82">
        <v>17</v>
      </c>
      <c r="V12" s="37">
        <f t="shared" si="4"/>
        <v>0.41176470588235292</v>
      </c>
      <c r="W12" s="82">
        <v>9</v>
      </c>
      <c r="X12" s="82">
        <v>17</v>
      </c>
      <c r="Y12" s="37">
        <f t="shared" si="0"/>
        <v>0.52941176470588236</v>
      </c>
      <c r="Z12" s="82">
        <v>8</v>
      </c>
      <c r="AA12" s="82">
        <v>17</v>
      </c>
      <c r="AB12" s="37">
        <f t="shared" si="1"/>
        <v>0.47058823529411764</v>
      </c>
      <c r="AC12" s="82">
        <v>8</v>
      </c>
      <c r="AD12" s="82">
        <v>17</v>
      </c>
      <c r="AE12" s="37">
        <f t="shared" si="2"/>
        <v>0.47058823529411764</v>
      </c>
      <c r="AF12" s="82">
        <v>8</v>
      </c>
      <c r="AG12" s="82">
        <v>17</v>
      </c>
      <c r="AH12" s="37">
        <f t="shared" si="3"/>
        <v>0.47058823529411764</v>
      </c>
    </row>
    <row r="13" spans="1:34" x14ac:dyDescent="0.25">
      <c r="A13" s="60" t="s">
        <v>28</v>
      </c>
      <c r="B13" s="82">
        <v>1</v>
      </c>
      <c r="C13" s="82">
        <v>1</v>
      </c>
      <c r="D13" s="82">
        <v>1</v>
      </c>
      <c r="E13" s="82">
        <v>1</v>
      </c>
      <c r="F13" s="82">
        <v>1</v>
      </c>
      <c r="G13" s="82">
        <v>1</v>
      </c>
      <c r="H13" s="82">
        <v>1</v>
      </c>
      <c r="I13" s="82">
        <v>1</v>
      </c>
      <c r="J13" s="82">
        <v>1</v>
      </c>
      <c r="K13" s="82">
        <v>1</v>
      </c>
      <c r="L13" s="82">
        <v>1</v>
      </c>
      <c r="M13" s="82">
        <v>1</v>
      </c>
      <c r="N13" s="82">
        <v>1</v>
      </c>
      <c r="O13" s="82">
        <v>1</v>
      </c>
      <c r="P13" s="82">
        <v>1</v>
      </c>
      <c r="R13" s="81">
        <v>9</v>
      </c>
      <c r="S13" s="80" t="s">
        <v>11</v>
      </c>
      <c r="T13" s="82">
        <v>4</v>
      </c>
      <c r="U13" s="82">
        <v>17</v>
      </c>
      <c r="V13" s="37">
        <f t="shared" si="4"/>
        <v>0.23529411764705882</v>
      </c>
      <c r="W13" s="82">
        <v>4</v>
      </c>
      <c r="X13" s="82">
        <v>17</v>
      </c>
      <c r="Y13" s="37">
        <f t="shared" si="0"/>
        <v>0.23529411764705882</v>
      </c>
      <c r="Z13" s="82">
        <v>4</v>
      </c>
      <c r="AA13" s="82">
        <v>17</v>
      </c>
      <c r="AB13" s="37">
        <f t="shared" si="1"/>
        <v>0.23529411764705882</v>
      </c>
      <c r="AC13" s="82">
        <v>5</v>
      </c>
      <c r="AD13" s="82">
        <v>17</v>
      </c>
      <c r="AE13" s="37">
        <f t="shared" si="2"/>
        <v>0.29411764705882354</v>
      </c>
      <c r="AF13" s="82">
        <v>55</v>
      </c>
      <c r="AG13" s="82">
        <v>17</v>
      </c>
      <c r="AH13" s="37">
        <f t="shared" si="3"/>
        <v>3.2352941176470589</v>
      </c>
    </row>
    <row r="14" spans="1:34" x14ac:dyDescent="0.25">
      <c r="A14" s="60" t="s">
        <v>29</v>
      </c>
      <c r="B14" s="82">
        <v>1</v>
      </c>
      <c r="C14" s="82">
        <v>1</v>
      </c>
      <c r="D14" s="82">
        <v>0</v>
      </c>
      <c r="E14" s="82">
        <v>0</v>
      </c>
      <c r="F14" s="82">
        <v>1</v>
      </c>
      <c r="G14" s="82">
        <v>1</v>
      </c>
      <c r="H14" s="82">
        <v>1</v>
      </c>
      <c r="I14" s="82">
        <v>0</v>
      </c>
      <c r="J14" s="82">
        <v>0</v>
      </c>
      <c r="K14" s="82">
        <v>1</v>
      </c>
      <c r="L14" s="82">
        <v>0</v>
      </c>
      <c r="M14" s="82">
        <v>0</v>
      </c>
      <c r="N14" s="82">
        <v>0</v>
      </c>
      <c r="O14" s="82">
        <v>0</v>
      </c>
      <c r="P14" s="82">
        <v>0</v>
      </c>
      <c r="R14" s="81">
        <v>10</v>
      </c>
      <c r="S14" s="80" t="s">
        <v>12</v>
      </c>
      <c r="T14" s="82">
        <v>9</v>
      </c>
      <c r="U14" s="82">
        <v>17</v>
      </c>
      <c r="V14" s="37">
        <f t="shared" si="4"/>
        <v>0.52941176470588236</v>
      </c>
      <c r="W14" s="82">
        <v>9</v>
      </c>
      <c r="X14" s="82">
        <v>17</v>
      </c>
      <c r="Y14" s="37">
        <f t="shared" si="0"/>
        <v>0.52941176470588236</v>
      </c>
      <c r="Z14" s="82">
        <v>8</v>
      </c>
      <c r="AA14" s="82">
        <v>17</v>
      </c>
      <c r="AB14" s="37">
        <f t="shared" si="1"/>
        <v>0.47058823529411764</v>
      </c>
      <c r="AC14" s="82">
        <v>8</v>
      </c>
      <c r="AD14" s="82">
        <v>17</v>
      </c>
      <c r="AE14" s="37">
        <f t="shared" si="2"/>
        <v>0.47058823529411764</v>
      </c>
      <c r="AF14" s="82">
        <v>9</v>
      </c>
      <c r="AG14" s="82">
        <v>17</v>
      </c>
      <c r="AH14" s="37">
        <f t="shared" si="3"/>
        <v>0.52941176470588236</v>
      </c>
    </row>
    <row r="15" spans="1:34" x14ac:dyDescent="0.25">
      <c r="A15" s="60" t="s">
        <v>30</v>
      </c>
      <c r="B15" s="82">
        <v>1</v>
      </c>
      <c r="C15" s="82">
        <v>1</v>
      </c>
      <c r="D15" s="82">
        <v>1</v>
      </c>
      <c r="E15" s="82">
        <v>1</v>
      </c>
      <c r="F15" s="82">
        <v>1</v>
      </c>
      <c r="G15" s="82">
        <v>0</v>
      </c>
      <c r="H15" s="82">
        <v>0</v>
      </c>
      <c r="I15" s="82">
        <v>0</v>
      </c>
      <c r="J15" s="82">
        <v>0</v>
      </c>
      <c r="K15" s="82">
        <v>1</v>
      </c>
      <c r="L15" s="82">
        <v>1</v>
      </c>
      <c r="M15" s="82">
        <v>1</v>
      </c>
      <c r="N15" s="82">
        <v>1</v>
      </c>
      <c r="O15" s="82">
        <v>1</v>
      </c>
      <c r="P15" s="82">
        <v>1</v>
      </c>
      <c r="R15" s="81">
        <v>11</v>
      </c>
      <c r="S15" s="80" t="s">
        <v>13</v>
      </c>
      <c r="T15" s="82">
        <v>6</v>
      </c>
      <c r="U15" s="82">
        <v>17</v>
      </c>
      <c r="V15" s="37">
        <f t="shared" si="4"/>
        <v>0.35294117647058826</v>
      </c>
      <c r="W15" s="82">
        <v>6</v>
      </c>
      <c r="X15" s="82">
        <v>17</v>
      </c>
      <c r="Y15" s="37">
        <f t="shared" si="0"/>
        <v>0.35294117647058826</v>
      </c>
      <c r="Z15" s="82">
        <v>6</v>
      </c>
      <c r="AA15" s="82">
        <v>17</v>
      </c>
      <c r="AB15" s="37">
        <f t="shared" si="1"/>
        <v>0.35294117647058826</v>
      </c>
      <c r="AC15" s="82">
        <v>6</v>
      </c>
      <c r="AD15" s="82">
        <v>17</v>
      </c>
      <c r="AE15" s="37">
        <f t="shared" si="2"/>
        <v>0.35294117647058826</v>
      </c>
      <c r="AF15" s="82">
        <v>6</v>
      </c>
      <c r="AG15" s="82">
        <v>17</v>
      </c>
      <c r="AH15" s="37">
        <f t="shared" si="3"/>
        <v>0.35294117647058826</v>
      </c>
    </row>
    <row r="16" spans="1:34" x14ac:dyDescent="0.25">
      <c r="A16" s="60" t="s">
        <v>31</v>
      </c>
      <c r="B16" s="82">
        <v>0</v>
      </c>
      <c r="C16" s="82">
        <v>0</v>
      </c>
      <c r="D16" s="82">
        <v>0</v>
      </c>
      <c r="E16" s="82">
        <v>0</v>
      </c>
      <c r="F16" s="82">
        <v>0</v>
      </c>
      <c r="G16" s="82">
        <v>0</v>
      </c>
      <c r="H16" s="82">
        <v>0</v>
      </c>
      <c r="I16" s="82">
        <v>1</v>
      </c>
      <c r="J16" s="82">
        <v>1</v>
      </c>
      <c r="K16" s="82">
        <v>1</v>
      </c>
      <c r="L16" s="82">
        <v>1</v>
      </c>
      <c r="M16" s="82">
        <v>1</v>
      </c>
      <c r="N16" s="82">
        <v>0</v>
      </c>
      <c r="O16" s="82">
        <v>0</v>
      </c>
      <c r="P16" s="82">
        <v>1</v>
      </c>
      <c r="R16" s="81">
        <v>12</v>
      </c>
      <c r="S16" s="80" t="s">
        <v>14</v>
      </c>
      <c r="T16" s="82">
        <v>5</v>
      </c>
      <c r="U16" s="82">
        <v>17</v>
      </c>
      <c r="V16" s="37">
        <f t="shared" si="4"/>
        <v>0.29411764705882354</v>
      </c>
      <c r="W16" s="82">
        <v>5</v>
      </c>
      <c r="X16" s="82">
        <v>17</v>
      </c>
      <c r="Y16" s="37">
        <f t="shared" si="0"/>
        <v>0.29411764705882354</v>
      </c>
      <c r="Z16" s="82">
        <v>5</v>
      </c>
      <c r="AA16" s="82">
        <v>17</v>
      </c>
      <c r="AB16" s="37">
        <f t="shared" si="1"/>
        <v>0.29411764705882354</v>
      </c>
      <c r="AC16" s="82">
        <v>5</v>
      </c>
      <c r="AD16" s="82">
        <v>17</v>
      </c>
      <c r="AE16" s="37">
        <f t="shared" si="2"/>
        <v>0.29411764705882354</v>
      </c>
      <c r="AF16" s="82">
        <v>5</v>
      </c>
      <c r="AG16" s="82">
        <v>17</v>
      </c>
      <c r="AH16" s="37">
        <f t="shared" si="3"/>
        <v>0.29411764705882354</v>
      </c>
    </row>
    <row r="17" spans="1:34" x14ac:dyDescent="0.25">
      <c r="A17" s="60" t="s">
        <v>32</v>
      </c>
      <c r="B17" s="82">
        <v>0</v>
      </c>
      <c r="C17" s="82">
        <v>0</v>
      </c>
      <c r="D17" s="82">
        <v>0</v>
      </c>
      <c r="E17" s="82">
        <v>0</v>
      </c>
      <c r="F17" s="82">
        <v>0</v>
      </c>
      <c r="G17" s="82">
        <v>0</v>
      </c>
      <c r="H17" s="82">
        <v>0</v>
      </c>
      <c r="I17" s="82">
        <v>0</v>
      </c>
      <c r="J17" s="82">
        <v>0</v>
      </c>
      <c r="K17" s="82">
        <v>0</v>
      </c>
      <c r="L17" s="82">
        <v>0</v>
      </c>
      <c r="M17" s="82">
        <v>0</v>
      </c>
      <c r="N17" s="82">
        <v>0</v>
      </c>
      <c r="O17" s="82">
        <v>0</v>
      </c>
      <c r="P17" s="82">
        <v>0</v>
      </c>
      <c r="R17" s="65" t="s">
        <v>69</v>
      </c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6"/>
    </row>
    <row r="18" spans="1:34" x14ac:dyDescent="0.25">
      <c r="A18" s="60" t="s">
        <v>33</v>
      </c>
      <c r="B18" s="82">
        <v>0</v>
      </c>
      <c r="C18" s="82">
        <v>0</v>
      </c>
      <c r="D18" s="82">
        <v>0</v>
      </c>
      <c r="E18" s="82">
        <v>0</v>
      </c>
      <c r="F18" s="82">
        <v>1</v>
      </c>
      <c r="G18" s="82">
        <v>1</v>
      </c>
      <c r="H18" s="82">
        <v>1</v>
      </c>
      <c r="I18" s="82">
        <v>1</v>
      </c>
      <c r="J18" s="82">
        <v>1</v>
      </c>
      <c r="K18" s="82">
        <v>1</v>
      </c>
      <c r="L18" s="82">
        <v>1</v>
      </c>
      <c r="M18" s="82">
        <v>1</v>
      </c>
      <c r="N18" s="82">
        <v>1</v>
      </c>
      <c r="O18" s="82">
        <v>1</v>
      </c>
      <c r="P18" s="82">
        <v>1</v>
      </c>
      <c r="R18" s="73" t="s">
        <v>39</v>
      </c>
      <c r="S18" s="74" t="s">
        <v>70</v>
      </c>
      <c r="T18" s="74"/>
      <c r="U18" s="74"/>
      <c r="V18" s="74"/>
      <c r="W18" s="74"/>
      <c r="X18" s="74"/>
      <c r="Y18" s="74"/>
      <c r="Z18" s="74"/>
      <c r="AA18" s="67"/>
      <c r="AB18" s="67"/>
      <c r="AC18" s="67"/>
      <c r="AD18" s="67"/>
      <c r="AE18" s="67"/>
      <c r="AF18" s="67"/>
      <c r="AG18" s="67"/>
      <c r="AH18" s="68"/>
    </row>
    <row r="19" spans="1:34" x14ac:dyDescent="0.25">
      <c r="A19" s="60" t="s">
        <v>38</v>
      </c>
      <c r="B19" s="82">
        <v>0</v>
      </c>
      <c r="C19" s="82">
        <v>0</v>
      </c>
      <c r="D19" s="82">
        <v>0</v>
      </c>
      <c r="E19" s="82">
        <v>0</v>
      </c>
      <c r="F19" s="82">
        <v>0</v>
      </c>
      <c r="G19" s="82">
        <v>0</v>
      </c>
      <c r="H19" s="82">
        <v>0</v>
      </c>
      <c r="I19" s="82">
        <v>0</v>
      </c>
      <c r="J19" s="82">
        <v>0</v>
      </c>
      <c r="K19" s="82">
        <v>0</v>
      </c>
      <c r="L19" s="82">
        <v>0</v>
      </c>
      <c r="M19" s="82">
        <v>0</v>
      </c>
      <c r="N19" s="82">
        <v>0</v>
      </c>
      <c r="O19" s="82">
        <v>0</v>
      </c>
      <c r="P19" s="82">
        <v>0</v>
      </c>
      <c r="R19" s="75" t="s">
        <v>40</v>
      </c>
      <c r="S19" s="78" t="s">
        <v>71</v>
      </c>
      <c r="T19" s="78"/>
      <c r="U19" s="78"/>
      <c r="V19" s="78"/>
      <c r="W19" s="78"/>
      <c r="X19" s="78"/>
      <c r="Y19" s="78"/>
      <c r="Z19" s="78"/>
      <c r="AA19" s="69"/>
      <c r="AB19" s="69"/>
      <c r="AC19" s="69"/>
      <c r="AD19" s="69"/>
      <c r="AE19" s="69"/>
      <c r="AF19" s="69"/>
      <c r="AG19" s="69"/>
      <c r="AH19" s="70"/>
    </row>
    <row r="20" spans="1:34" x14ac:dyDescent="0.25">
      <c r="A20" s="36" t="s">
        <v>63</v>
      </c>
      <c r="B20" s="59">
        <f t="shared" ref="B20:G20" si="5">SUM(B3:B19)</f>
        <v>10</v>
      </c>
      <c r="C20" s="59">
        <f t="shared" si="5"/>
        <v>9</v>
      </c>
      <c r="D20" s="59">
        <f t="shared" si="5"/>
        <v>9</v>
      </c>
      <c r="E20" s="59">
        <f t="shared" si="5"/>
        <v>8</v>
      </c>
      <c r="F20" s="59">
        <f t="shared" si="5"/>
        <v>11</v>
      </c>
      <c r="G20" s="59">
        <f t="shared" si="5"/>
        <v>8</v>
      </c>
      <c r="H20" s="59">
        <f t="shared" ref="H20:N20" si="6">SUM(H3:H19)</f>
        <v>8</v>
      </c>
      <c r="I20" s="59">
        <f t="shared" si="6"/>
        <v>7</v>
      </c>
      <c r="J20" s="59">
        <f t="shared" si="6"/>
        <v>7</v>
      </c>
      <c r="K20" s="59">
        <f t="shared" si="6"/>
        <v>10</v>
      </c>
      <c r="L20" s="59">
        <f t="shared" si="6"/>
        <v>10</v>
      </c>
      <c r="M20" s="59">
        <f t="shared" si="6"/>
        <v>10</v>
      </c>
      <c r="N20" s="59">
        <f t="shared" si="6"/>
        <v>9</v>
      </c>
      <c r="O20" s="59">
        <f>SUM(O3:O19)</f>
        <v>9</v>
      </c>
      <c r="P20" s="59">
        <f>SUM(P3:P19)</f>
        <v>11</v>
      </c>
      <c r="R20" s="76" t="s">
        <v>41</v>
      </c>
      <c r="S20" s="79" t="s">
        <v>72</v>
      </c>
      <c r="T20" s="79"/>
      <c r="U20" s="79"/>
      <c r="V20" s="79"/>
      <c r="W20" s="79"/>
      <c r="X20" s="79"/>
      <c r="Y20" s="77"/>
      <c r="Z20" s="77"/>
      <c r="AA20" s="71"/>
      <c r="AB20" s="71"/>
      <c r="AC20" s="71"/>
      <c r="AD20" s="71"/>
      <c r="AE20" s="71"/>
      <c r="AF20" s="71"/>
      <c r="AG20" s="71"/>
      <c r="AH20" s="72"/>
    </row>
    <row r="21" spans="1:34" ht="15.75" x14ac:dyDescent="0.25">
      <c r="A21" s="58" t="s">
        <v>64</v>
      </c>
      <c r="B21" s="39">
        <f>B20/17</f>
        <v>0.58823529411764708</v>
      </c>
      <c r="C21" s="39">
        <f t="shared" ref="C21:P21" si="7">C20/17</f>
        <v>0.52941176470588236</v>
      </c>
      <c r="D21" s="39">
        <f t="shared" si="7"/>
        <v>0.52941176470588236</v>
      </c>
      <c r="E21" s="39">
        <f t="shared" si="7"/>
        <v>0.47058823529411764</v>
      </c>
      <c r="F21" s="39">
        <f t="shared" si="7"/>
        <v>0.6470588235294118</v>
      </c>
      <c r="G21" s="39">
        <f t="shared" si="7"/>
        <v>0.47058823529411764</v>
      </c>
      <c r="H21" s="39">
        <f t="shared" si="7"/>
        <v>0.47058823529411764</v>
      </c>
      <c r="I21" s="39">
        <f t="shared" si="7"/>
        <v>0.41176470588235292</v>
      </c>
      <c r="J21" s="39">
        <f t="shared" si="7"/>
        <v>0.41176470588235292</v>
      </c>
      <c r="K21" s="39">
        <f t="shared" si="7"/>
        <v>0.58823529411764708</v>
      </c>
      <c r="L21" s="39">
        <f t="shared" si="7"/>
        <v>0.58823529411764708</v>
      </c>
      <c r="M21" s="39">
        <f t="shared" si="7"/>
        <v>0.58823529411764708</v>
      </c>
      <c r="N21" s="39">
        <f t="shared" si="7"/>
        <v>0.52941176470588236</v>
      </c>
      <c r="O21" s="39">
        <f t="shared" si="7"/>
        <v>0.52941176470588236</v>
      </c>
      <c r="P21" s="39">
        <f t="shared" si="7"/>
        <v>0.6470588235294118</v>
      </c>
    </row>
    <row r="23" spans="1:34" x14ac:dyDescent="0.25">
      <c r="A23" s="94" t="s">
        <v>20</v>
      </c>
      <c r="B23" s="96" t="s">
        <v>6</v>
      </c>
      <c r="C23" s="96"/>
      <c r="D23" s="96"/>
      <c r="E23" s="96"/>
      <c r="F23" s="96"/>
      <c r="G23" s="96" t="s">
        <v>7</v>
      </c>
      <c r="H23" s="96"/>
      <c r="I23" s="96"/>
      <c r="J23" s="96"/>
      <c r="K23" s="96"/>
      <c r="L23" s="96" t="s">
        <v>8</v>
      </c>
      <c r="M23" s="96"/>
      <c r="N23" s="96"/>
      <c r="O23" s="96"/>
      <c r="P23" s="96"/>
    </row>
    <row r="24" spans="1:34" x14ac:dyDescent="0.25">
      <c r="A24" s="95"/>
      <c r="B24" s="80">
        <v>2017</v>
      </c>
      <c r="C24" s="80">
        <v>2018</v>
      </c>
      <c r="D24" s="80">
        <v>2019</v>
      </c>
      <c r="E24" s="80">
        <v>2020</v>
      </c>
      <c r="F24" s="80">
        <v>2021</v>
      </c>
      <c r="G24" s="81">
        <v>2017</v>
      </c>
      <c r="H24" s="81">
        <v>2018</v>
      </c>
      <c r="I24" s="81">
        <v>2019</v>
      </c>
      <c r="J24" s="81">
        <v>2020</v>
      </c>
      <c r="K24" s="81">
        <v>2021</v>
      </c>
      <c r="L24" s="81">
        <v>2017</v>
      </c>
      <c r="M24" s="81">
        <v>2018</v>
      </c>
      <c r="N24" s="81">
        <v>2019</v>
      </c>
      <c r="O24" s="81">
        <v>2020</v>
      </c>
      <c r="P24" s="81">
        <v>2021</v>
      </c>
    </row>
    <row r="25" spans="1:34" x14ac:dyDescent="0.25">
      <c r="A25" s="60" t="s">
        <v>21</v>
      </c>
      <c r="B25" s="82">
        <v>0</v>
      </c>
      <c r="C25" s="82">
        <v>0</v>
      </c>
      <c r="D25" s="82">
        <v>0</v>
      </c>
      <c r="E25" s="82">
        <v>0</v>
      </c>
      <c r="F25" s="82">
        <v>0</v>
      </c>
      <c r="G25" s="61">
        <v>1</v>
      </c>
      <c r="H25" s="61">
        <v>1</v>
      </c>
      <c r="I25" s="61">
        <v>1</v>
      </c>
      <c r="J25" s="61">
        <v>1</v>
      </c>
      <c r="K25" s="61">
        <v>1</v>
      </c>
      <c r="L25" s="61">
        <v>1</v>
      </c>
      <c r="M25" s="61">
        <v>1</v>
      </c>
      <c r="N25" s="61">
        <v>1</v>
      </c>
      <c r="O25" s="61">
        <v>1</v>
      </c>
      <c r="P25" s="61">
        <v>1</v>
      </c>
    </row>
    <row r="26" spans="1:34" x14ac:dyDescent="0.25">
      <c r="A26" s="60" t="s">
        <v>22</v>
      </c>
      <c r="B26" s="82">
        <v>1</v>
      </c>
      <c r="C26" s="82">
        <v>1</v>
      </c>
      <c r="D26" s="82">
        <v>1</v>
      </c>
      <c r="E26" s="82">
        <v>1</v>
      </c>
      <c r="F26" s="82">
        <v>1</v>
      </c>
      <c r="G26" s="61">
        <v>1</v>
      </c>
      <c r="H26" s="61">
        <v>1</v>
      </c>
      <c r="I26" s="61">
        <v>1</v>
      </c>
      <c r="J26" s="61">
        <v>1</v>
      </c>
      <c r="K26" s="61">
        <v>1</v>
      </c>
      <c r="L26" s="61">
        <v>1</v>
      </c>
      <c r="M26" s="61">
        <v>1</v>
      </c>
      <c r="N26" s="61">
        <v>1</v>
      </c>
      <c r="O26" s="61">
        <v>1</v>
      </c>
      <c r="P26" s="61">
        <v>1</v>
      </c>
    </row>
    <row r="27" spans="1:34" x14ac:dyDescent="0.25">
      <c r="A27" s="60" t="s">
        <v>23</v>
      </c>
      <c r="B27" s="82">
        <v>0</v>
      </c>
      <c r="C27" s="82">
        <v>0</v>
      </c>
      <c r="D27" s="82">
        <v>0</v>
      </c>
      <c r="E27" s="82">
        <v>0</v>
      </c>
      <c r="F27" s="82">
        <v>0</v>
      </c>
      <c r="G27" s="61">
        <v>0</v>
      </c>
      <c r="H27" s="61">
        <v>0</v>
      </c>
      <c r="I27" s="61">
        <v>0</v>
      </c>
      <c r="J27" s="61">
        <v>0</v>
      </c>
      <c r="K27" s="61">
        <v>0</v>
      </c>
      <c r="L27" s="61">
        <v>0</v>
      </c>
      <c r="M27" s="61">
        <v>0</v>
      </c>
      <c r="N27" s="61">
        <v>0</v>
      </c>
      <c r="O27" s="61">
        <v>0</v>
      </c>
      <c r="P27" s="61">
        <v>0</v>
      </c>
    </row>
    <row r="28" spans="1:34" x14ac:dyDescent="0.25">
      <c r="A28" s="60" t="s">
        <v>24</v>
      </c>
      <c r="B28" s="82">
        <v>0</v>
      </c>
      <c r="C28" s="82">
        <v>0</v>
      </c>
      <c r="D28" s="82">
        <v>0</v>
      </c>
      <c r="E28" s="82">
        <v>0</v>
      </c>
      <c r="F28" s="82">
        <v>0</v>
      </c>
      <c r="G28" s="61">
        <v>0</v>
      </c>
      <c r="H28" s="61">
        <v>0</v>
      </c>
      <c r="I28" s="61">
        <v>0</v>
      </c>
      <c r="J28" s="61">
        <v>0</v>
      </c>
      <c r="K28" s="61">
        <v>0</v>
      </c>
      <c r="L28" s="61">
        <v>0</v>
      </c>
      <c r="M28" s="61">
        <v>0</v>
      </c>
      <c r="N28" s="61">
        <v>0</v>
      </c>
      <c r="O28" s="61">
        <v>0</v>
      </c>
      <c r="P28" s="61">
        <v>0</v>
      </c>
    </row>
    <row r="29" spans="1:34" x14ac:dyDescent="0.25">
      <c r="A29" s="60" t="s">
        <v>25</v>
      </c>
      <c r="B29" s="82">
        <v>0</v>
      </c>
      <c r="C29" s="82">
        <v>0</v>
      </c>
      <c r="D29" s="82">
        <v>0</v>
      </c>
      <c r="E29" s="82">
        <v>0</v>
      </c>
      <c r="F29" s="82">
        <v>0</v>
      </c>
      <c r="G29" s="61">
        <v>1</v>
      </c>
      <c r="H29" s="61">
        <v>1</v>
      </c>
      <c r="I29" s="61">
        <v>1</v>
      </c>
      <c r="J29" s="61">
        <v>1</v>
      </c>
      <c r="K29" s="61">
        <v>1</v>
      </c>
      <c r="L29" s="61">
        <v>0</v>
      </c>
      <c r="M29" s="61">
        <v>0</v>
      </c>
      <c r="N29" s="61">
        <v>0</v>
      </c>
      <c r="O29" s="61">
        <v>0</v>
      </c>
      <c r="P29" s="61">
        <v>0</v>
      </c>
    </row>
    <row r="30" spans="1:34" x14ac:dyDescent="0.25">
      <c r="A30" s="60" t="s">
        <v>26</v>
      </c>
      <c r="B30" s="82">
        <v>1</v>
      </c>
      <c r="C30" s="82">
        <v>1</v>
      </c>
      <c r="D30" s="82">
        <v>1</v>
      </c>
      <c r="E30" s="82">
        <v>1</v>
      </c>
      <c r="F30" s="82">
        <v>1</v>
      </c>
      <c r="G30" s="61">
        <v>1</v>
      </c>
      <c r="H30" s="61">
        <v>1</v>
      </c>
      <c r="I30" s="61">
        <v>1</v>
      </c>
      <c r="J30" s="61">
        <v>1</v>
      </c>
      <c r="K30" s="61">
        <v>1</v>
      </c>
      <c r="L30" s="61">
        <v>1</v>
      </c>
      <c r="M30" s="61">
        <v>1</v>
      </c>
      <c r="N30" s="61">
        <v>1</v>
      </c>
      <c r="O30" s="61">
        <v>1</v>
      </c>
      <c r="P30" s="61">
        <v>1</v>
      </c>
    </row>
    <row r="31" spans="1:34" x14ac:dyDescent="0.25">
      <c r="A31" s="60" t="s">
        <v>36</v>
      </c>
      <c r="B31" s="82">
        <v>1</v>
      </c>
      <c r="C31" s="82">
        <v>0</v>
      </c>
      <c r="D31" s="82">
        <v>1</v>
      </c>
      <c r="E31" s="82">
        <v>0</v>
      </c>
      <c r="F31" s="82">
        <v>0</v>
      </c>
      <c r="G31" s="61">
        <v>0</v>
      </c>
      <c r="H31" s="61">
        <v>0</v>
      </c>
      <c r="I31" s="61">
        <v>0</v>
      </c>
      <c r="J31" s="61">
        <v>0</v>
      </c>
      <c r="K31" s="61">
        <v>0</v>
      </c>
      <c r="L31" s="61">
        <v>0</v>
      </c>
      <c r="M31" s="61">
        <v>0</v>
      </c>
      <c r="N31" s="61">
        <v>0</v>
      </c>
      <c r="O31" s="61">
        <v>0</v>
      </c>
      <c r="P31" s="61">
        <v>0</v>
      </c>
    </row>
    <row r="32" spans="1:34" x14ac:dyDescent="0.25">
      <c r="A32" s="60" t="s">
        <v>35</v>
      </c>
      <c r="B32" s="82">
        <v>0</v>
      </c>
      <c r="C32" s="82">
        <v>0</v>
      </c>
      <c r="D32" s="82">
        <v>0</v>
      </c>
      <c r="E32" s="82">
        <v>0</v>
      </c>
      <c r="F32" s="82">
        <v>0</v>
      </c>
      <c r="G32" s="61">
        <v>1</v>
      </c>
      <c r="H32" s="61">
        <v>1</v>
      </c>
      <c r="I32" s="61">
        <v>1</v>
      </c>
      <c r="J32" s="61">
        <v>1</v>
      </c>
      <c r="K32" s="61">
        <v>1</v>
      </c>
      <c r="L32" s="61">
        <v>1</v>
      </c>
      <c r="M32" s="61">
        <v>1</v>
      </c>
      <c r="N32" s="61">
        <v>1</v>
      </c>
      <c r="O32" s="61">
        <v>1</v>
      </c>
      <c r="P32" s="61">
        <v>1</v>
      </c>
    </row>
    <row r="33" spans="1:16" x14ac:dyDescent="0.25">
      <c r="A33" s="60" t="s">
        <v>37</v>
      </c>
      <c r="B33" s="82">
        <v>0</v>
      </c>
      <c r="C33" s="82">
        <v>0</v>
      </c>
      <c r="D33" s="82">
        <v>0</v>
      </c>
      <c r="E33" s="82">
        <v>0</v>
      </c>
      <c r="F33" s="82">
        <v>0</v>
      </c>
      <c r="G33" s="61">
        <v>0</v>
      </c>
      <c r="H33" s="61">
        <v>0</v>
      </c>
      <c r="I33" s="61">
        <v>0</v>
      </c>
      <c r="J33" s="61">
        <v>1</v>
      </c>
      <c r="K33" s="61">
        <v>1</v>
      </c>
      <c r="L33" s="61">
        <v>1</v>
      </c>
      <c r="M33" s="61">
        <v>1</v>
      </c>
      <c r="N33" s="61">
        <v>1</v>
      </c>
      <c r="O33" s="61">
        <v>0</v>
      </c>
      <c r="P33" s="61">
        <v>1</v>
      </c>
    </row>
    <row r="34" spans="1:16" x14ac:dyDescent="0.25">
      <c r="A34" s="60" t="s">
        <v>27</v>
      </c>
      <c r="B34" s="82">
        <v>0</v>
      </c>
      <c r="C34" s="82">
        <v>0</v>
      </c>
      <c r="D34" s="82">
        <v>0</v>
      </c>
      <c r="E34" s="82">
        <v>0</v>
      </c>
      <c r="F34" s="82">
        <v>0</v>
      </c>
      <c r="G34" s="61">
        <v>1</v>
      </c>
      <c r="H34" s="61">
        <v>0</v>
      </c>
      <c r="I34" s="61">
        <v>0</v>
      </c>
      <c r="J34" s="61">
        <v>0</v>
      </c>
      <c r="K34" s="61">
        <v>0</v>
      </c>
      <c r="L34" s="61">
        <v>0</v>
      </c>
      <c r="M34" s="61">
        <v>0</v>
      </c>
      <c r="N34" s="61">
        <v>0</v>
      </c>
      <c r="O34" s="61">
        <v>0</v>
      </c>
      <c r="P34" s="61">
        <v>0</v>
      </c>
    </row>
    <row r="35" spans="1:16" x14ac:dyDescent="0.25">
      <c r="A35" s="60" t="s">
        <v>28</v>
      </c>
      <c r="B35" s="82">
        <v>1</v>
      </c>
      <c r="C35" s="82">
        <v>1</v>
      </c>
      <c r="D35" s="82">
        <v>1</v>
      </c>
      <c r="E35" s="82">
        <v>1</v>
      </c>
      <c r="F35" s="82">
        <v>1</v>
      </c>
      <c r="G35" s="61">
        <v>1</v>
      </c>
      <c r="H35" s="61">
        <v>1</v>
      </c>
      <c r="I35" s="61">
        <v>1</v>
      </c>
      <c r="J35" s="61">
        <v>1</v>
      </c>
      <c r="K35" s="61">
        <v>1</v>
      </c>
      <c r="L35" s="61">
        <v>1</v>
      </c>
      <c r="M35" s="61">
        <v>1</v>
      </c>
      <c r="N35" s="61">
        <v>1</v>
      </c>
      <c r="O35" s="61">
        <v>1</v>
      </c>
      <c r="P35" s="61">
        <v>1</v>
      </c>
    </row>
    <row r="36" spans="1:16" x14ac:dyDescent="0.25">
      <c r="A36" s="60" t="s">
        <v>29</v>
      </c>
      <c r="B36" s="82">
        <v>0</v>
      </c>
      <c r="C36" s="82">
        <v>0</v>
      </c>
      <c r="D36" s="82">
        <v>0</v>
      </c>
      <c r="E36" s="82">
        <v>0</v>
      </c>
      <c r="F36" s="82">
        <v>0</v>
      </c>
      <c r="G36" s="61">
        <v>1</v>
      </c>
      <c r="H36" s="61">
        <v>1</v>
      </c>
      <c r="I36" s="61">
        <v>1</v>
      </c>
      <c r="J36" s="61">
        <v>1</v>
      </c>
      <c r="K36" s="61">
        <v>1</v>
      </c>
      <c r="L36" s="61">
        <v>0</v>
      </c>
      <c r="M36" s="61">
        <v>0</v>
      </c>
      <c r="N36" s="61">
        <v>0</v>
      </c>
      <c r="O36" s="61">
        <v>0</v>
      </c>
      <c r="P36" s="61">
        <v>0</v>
      </c>
    </row>
    <row r="37" spans="1:16" x14ac:dyDescent="0.25">
      <c r="A37" s="60" t="s">
        <v>30</v>
      </c>
      <c r="B37" s="82">
        <v>0</v>
      </c>
      <c r="C37" s="82">
        <v>0</v>
      </c>
      <c r="D37" s="82">
        <v>0</v>
      </c>
      <c r="E37" s="82">
        <v>0</v>
      </c>
      <c r="F37" s="82">
        <v>0</v>
      </c>
      <c r="G37" s="61">
        <v>0</v>
      </c>
      <c r="H37" s="61">
        <v>0</v>
      </c>
      <c r="I37" s="61">
        <v>0</v>
      </c>
      <c r="J37" s="61">
        <v>1</v>
      </c>
      <c r="K37" s="61">
        <v>1</v>
      </c>
      <c r="L37" s="61">
        <v>1</v>
      </c>
      <c r="M37" s="61">
        <v>1</v>
      </c>
      <c r="N37" s="61">
        <v>0</v>
      </c>
      <c r="O37" s="61">
        <v>1</v>
      </c>
      <c r="P37" s="61">
        <v>1</v>
      </c>
    </row>
    <row r="38" spans="1:16" x14ac:dyDescent="0.25">
      <c r="A38" s="60" t="s">
        <v>31</v>
      </c>
      <c r="B38" s="82">
        <v>0</v>
      </c>
      <c r="C38" s="82">
        <v>0</v>
      </c>
      <c r="D38" s="82">
        <v>0</v>
      </c>
      <c r="E38" s="82">
        <v>0</v>
      </c>
      <c r="F38" s="82">
        <v>0</v>
      </c>
      <c r="G38" s="61">
        <v>0</v>
      </c>
      <c r="H38" s="61">
        <v>0</v>
      </c>
      <c r="I38" s="61">
        <v>0</v>
      </c>
      <c r="J38" s="61">
        <v>1</v>
      </c>
      <c r="K38" s="61">
        <v>0</v>
      </c>
      <c r="L38" s="61">
        <v>0</v>
      </c>
      <c r="M38" s="61">
        <v>0</v>
      </c>
      <c r="N38" s="61">
        <v>0</v>
      </c>
      <c r="O38" s="61">
        <v>0</v>
      </c>
      <c r="P38" s="61">
        <v>0</v>
      </c>
    </row>
    <row r="39" spans="1:16" x14ac:dyDescent="0.25">
      <c r="A39" s="60" t="s">
        <v>32</v>
      </c>
      <c r="B39" s="82">
        <v>0</v>
      </c>
      <c r="C39" s="82">
        <v>0</v>
      </c>
      <c r="D39" s="82">
        <v>0</v>
      </c>
      <c r="E39" s="82">
        <v>0</v>
      </c>
      <c r="F39" s="82">
        <v>0</v>
      </c>
      <c r="G39" s="61">
        <v>0</v>
      </c>
      <c r="H39" s="61">
        <v>0</v>
      </c>
      <c r="I39" s="61">
        <v>0</v>
      </c>
      <c r="J39" s="61">
        <v>0</v>
      </c>
      <c r="K39" s="61">
        <v>0</v>
      </c>
      <c r="L39" s="61">
        <v>0</v>
      </c>
      <c r="M39" s="61">
        <v>0</v>
      </c>
      <c r="N39" s="61">
        <v>0</v>
      </c>
      <c r="O39" s="61">
        <v>0</v>
      </c>
      <c r="P39" s="61">
        <v>0</v>
      </c>
    </row>
    <row r="40" spans="1:16" x14ac:dyDescent="0.25">
      <c r="A40" s="60" t="s">
        <v>33</v>
      </c>
      <c r="B40" s="82">
        <v>0</v>
      </c>
      <c r="C40" s="82">
        <v>0</v>
      </c>
      <c r="D40" s="82">
        <v>0</v>
      </c>
      <c r="E40" s="82">
        <v>0</v>
      </c>
      <c r="F40" s="82">
        <v>0</v>
      </c>
      <c r="G40" s="61">
        <v>0</v>
      </c>
      <c r="H40" s="61">
        <v>0</v>
      </c>
      <c r="I40" s="61">
        <v>0</v>
      </c>
      <c r="J40" s="61">
        <v>1</v>
      </c>
      <c r="K40" s="61">
        <v>1</v>
      </c>
      <c r="L40" s="61">
        <v>0</v>
      </c>
      <c r="M40" s="61">
        <v>0</v>
      </c>
      <c r="N40" s="61">
        <v>0</v>
      </c>
      <c r="O40" s="61">
        <v>0</v>
      </c>
      <c r="P40" s="61">
        <v>0</v>
      </c>
    </row>
    <row r="41" spans="1:16" x14ac:dyDescent="0.25">
      <c r="A41" s="60" t="s">
        <v>38</v>
      </c>
      <c r="B41" s="82">
        <v>0</v>
      </c>
      <c r="C41" s="82">
        <v>0</v>
      </c>
      <c r="D41" s="82">
        <v>0</v>
      </c>
      <c r="E41" s="82">
        <v>0</v>
      </c>
      <c r="F41" s="82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  <c r="L41" s="61">
        <v>0</v>
      </c>
      <c r="M41" s="61">
        <v>0</v>
      </c>
      <c r="N41" s="61">
        <v>0</v>
      </c>
      <c r="O41" s="61">
        <v>0</v>
      </c>
      <c r="P41" s="61">
        <v>0</v>
      </c>
    </row>
    <row r="42" spans="1:16" x14ac:dyDescent="0.25">
      <c r="A42" s="36" t="s">
        <v>63</v>
      </c>
      <c r="B42" s="59">
        <f>SUM(B25:B41)</f>
        <v>4</v>
      </c>
      <c r="C42" s="59">
        <f t="shared" ref="C42:P42" si="8">SUM(C25:C41)</f>
        <v>3</v>
      </c>
      <c r="D42" s="59">
        <f t="shared" si="8"/>
        <v>4</v>
      </c>
      <c r="E42" s="59">
        <f t="shared" si="8"/>
        <v>3</v>
      </c>
      <c r="F42" s="59">
        <f t="shared" si="8"/>
        <v>3</v>
      </c>
      <c r="G42" s="62">
        <f t="shared" si="8"/>
        <v>8</v>
      </c>
      <c r="H42" s="62">
        <f t="shared" si="8"/>
        <v>7</v>
      </c>
      <c r="I42" s="62">
        <f t="shared" si="8"/>
        <v>7</v>
      </c>
      <c r="J42" s="62">
        <f t="shared" si="8"/>
        <v>11</v>
      </c>
      <c r="K42" s="62">
        <f t="shared" si="8"/>
        <v>10</v>
      </c>
      <c r="L42" s="62">
        <f t="shared" si="8"/>
        <v>7</v>
      </c>
      <c r="M42" s="62">
        <f t="shared" si="8"/>
        <v>7</v>
      </c>
      <c r="N42" s="62">
        <f t="shared" si="8"/>
        <v>6</v>
      </c>
      <c r="O42" s="62">
        <f t="shared" si="8"/>
        <v>6</v>
      </c>
      <c r="P42" s="62">
        <f t="shared" si="8"/>
        <v>7</v>
      </c>
    </row>
    <row r="43" spans="1:16" ht="15.75" x14ac:dyDescent="0.25">
      <c r="A43" s="58" t="s">
        <v>64</v>
      </c>
      <c r="B43" s="39">
        <f t="shared" ref="B43:F43" si="9">B42/17</f>
        <v>0.23529411764705882</v>
      </c>
      <c r="C43" s="39">
        <f t="shared" si="9"/>
        <v>0.17647058823529413</v>
      </c>
      <c r="D43" s="39">
        <f t="shared" si="9"/>
        <v>0.23529411764705882</v>
      </c>
      <c r="E43" s="39">
        <f t="shared" si="9"/>
        <v>0.17647058823529413</v>
      </c>
      <c r="F43" s="39">
        <f t="shared" si="9"/>
        <v>0.17647058823529413</v>
      </c>
      <c r="G43" s="60">
        <f>G42/17</f>
        <v>0.47058823529411764</v>
      </c>
      <c r="H43" s="60">
        <f t="shared" ref="H43:P43" si="10">H42/17</f>
        <v>0.41176470588235292</v>
      </c>
      <c r="I43" s="60">
        <f t="shared" si="10"/>
        <v>0.41176470588235292</v>
      </c>
      <c r="J43" s="60">
        <f t="shared" si="10"/>
        <v>0.6470588235294118</v>
      </c>
      <c r="K43" s="60">
        <f t="shared" si="10"/>
        <v>0.58823529411764708</v>
      </c>
      <c r="L43" s="60">
        <f t="shared" si="10"/>
        <v>0.41176470588235292</v>
      </c>
      <c r="M43" s="60">
        <f t="shared" si="10"/>
        <v>0.41176470588235292</v>
      </c>
      <c r="N43" s="60">
        <f t="shared" si="10"/>
        <v>0.35294117647058826</v>
      </c>
      <c r="O43" s="60">
        <f t="shared" si="10"/>
        <v>0.35294117647058826</v>
      </c>
      <c r="P43" s="60">
        <f t="shared" si="10"/>
        <v>0.41176470588235292</v>
      </c>
    </row>
    <row r="45" spans="1:16" x14ac:dyDescent="0.25">
      <c r="A45" s="94" t="s">
        <v>20</v>
      </c>
      <c r="B45" s="96" t="s">
        <v>9</v>
      </c>
      <c r="C45" s="96"/>
      <c r="D45" s="96"/>
      <c r="E45" s="96"/>
      <c r="F45" s="96"/>
      <c r="G45" s="96" t="s">
        <v>10</v>
      </c>
      <c r="H45" s="96"/>
      <c r="I45" s="96"/>
      <c r="J45" s="96"/>
      <c r="K45" s="96"/>
      <c r="L45" s="96" t="s">
        <v>11</v>
      </c>
      <c r="M45" s="96"/>
      <c r="N45" s="96"/>
      <c r="O45" s="96"/>
      <c r="P45" s="96"/>
    </row>
    <row r="46" spans="1:16" x14ac:dyDescent="0.25">
      <c r="A46" s="95"/>
      <c r="B46" s="81">
        <v>2017</v>
      </c>
      <c r="C46" s="81">
        <v>2018</v>
      </c>
      <c r="D46" s="81">
        <v>2019</v>
      </c>
      <c r="E46" s="81">
        <v>2020</v>
      </c>
      <c r="F46" s="81">
        <v>2021</v>
      </c>
      <c r="G46" s="81">
        <v>2017</v>
      </c>
      <c r="H46" s="81">
        <v>2018</v>
      </c>
      <c r="I46" s="81">
        <v>2019</v>
      </c>
      <c r="J46" s="81">
        <v>2020</v>
      </c>
      <c r="K46" s="81">
        <v>2021</v>
      </c>
      <c r="L46" s="81">
        <v>2017</v>
      </c>
      <c r="M46" s="81">
        <v>2018</v>
      </c>
      <c r="N46" s="81">
        <v>2019</v>
      </c>
      <c r="O46" s="81">
        <v>2020</v>
      </c>
      <c r="P46" s="81">
        <v>2021</v>
      </c>
    </row>
    <row r="47" spans="1:16" x14ac:dyDescent="0.25">
      <c r="A47" s="60" t="s">
        <v>21</v>
      </c>
      <c r="B47" s="61">
        <v>1</v>
      </c>
      <c r="C47" s="61">
        <v>1</v>
      </c>
      <c r="D47" s="61">
        <v>1</v>
      </c>
      <c r="E47" s="61">
        <v>1</v>
      </c>
      <c r="F47" s="61">
        <v>1</v>
      </c>
      <c r="G47" s="61">
        <v>1</v>
      </c>
      <c r="H47" s="61">
        <v>1</v>
      </c>
      <c r="I47" s="61">
        <v>1</v>
      </c>
      <c r="J47" s="61">
        <v>1</v>
      </c>
      <c r="K47" s="61">
        <v>1</v>
      </c>
      <c r="L47" s="61">
        <v>0</v>
      </c>
      <c r="M47" s="61">
        <v>0</v>
      </c>
      <c r="N47" s="61">
        <v>0</v>
      </c>
      <c r="O47" s="61">
        <v>1</v>
      </c>
      <c r="P47" s="61">
        <v>1</v>
      </c>
    </row>
    <row r="48" spans="1:16" x14ac:dyDescent="0.25">
      <c r="A48" s="60" t="s">
        <v>22</v>
      </c>
      <c r="B48" s="61">
        <v>1</v>
      </c>
      <c r="C48" s="61">
        <v>1</v>
      </c>
      <c r="D48" s="61">
        <v>1</v>
      </c>
      <c r="E48" s="61">
        <v>1</v>
      </c>
      <c r="F48" s="61">
        <v>1</v>
      </c>
      <c r="G48" s="61">
        <v>1</v>
      </c>
      <c r="H48" s="61">
        <v>1</v>
      </c>
      <c r="I48" s="61">
        <v>1</v>
      </c>
      <c r="J48" s="61">
        <v>1</v>
      </c>
      <c r="K48" s="61">
        <v>1</v>
      </c>
      <c r="L48" s="61">
        <v>1</v>
      </c>
      <c r="M48" s="61">
        <v>1</v>
      </c>
      <c r="N48" s="61">
        <v>1</v>
      </c>
      <c r="O48" s="61">
        <v>1</v>
      </c>
      <c r="P48" s="61">
        <v>1</v>
      </c>
    </row>
    <row r="49" spans="1:16" x14ac:dyDescent="0.25">
      <c r="A49" s="60" t="s">
        <v>23</v>
      </c>
      <c r="B49" s="61">
        <v>0</v>
      </c>
      <c r="C49" s="61">
        <v>0</v>
      </c>
      <c r="D49" s="61">
        <v>0</v>
      </c>
      <c r="E49" s="61">
        <v>0</v>
      </c>
      <c r="F49" s="61">
        <v>0</v>
      </c>
      <c r="G49" s="61">
        <v>0</v>
      </c>
      <c r="H49" s="61">
        <v>1</v>
      </c>
      <c r="I49" s="61">
        <v>0</v>
      </c>
      <c r="J49" s="61">
        <v>0</v>
      </c>
      <c r="K49" s="61">
        <v>0</v>
      </c>
      <c r="L49" s="61">
        <v>0</v>
      </c>
      <c r="M49" s="61">
        <v>0</v>
      </c>
      <c r="N49" s="61">
        <v>0</v>
      </c>
      <c r="O49" s="61">
        <v>0</v>
      </c>
      <c r="P49" s="61">
        <v>0</v>
      </c>
    </row>
    <row r="50" spans="1:16" x14ac:dyDescent="0.25">
      <c r="A50" s="60" t="s">
        <v>24</v>
      </c>
      <c r="B50" s="61">
        <v>0</v>
      </c>
      <c r="C50" s="61">
        <v>0</v>
      </c>
      <c r="D50" s="61">
        <v>0</v>
      </c>
      <c r="E50" s="61">
        <v>0</v>
      </c>
      <c r="F50" s="61">
        <v>0</v>
      </c>
      <c r="G50" s="61">
        <v>0</v>
      </c>
      <c r="H50" s="61">
        <v>1</v>
      </c>
      <c r="I50" s="61">
        <v>1</v>
      </c>
      <c r="J50" s="61">
        <v>1</v>
      </c>
      <c r="K50" s="61">
        <v>0</v>
      </c>
      <c r="L50" s="61">
        <v>0</v>
      </c>
      <c r="M50" s="61">
        <v>0</v>
      </c>
      <c r="N50" s="61">
        <v>0</v>
      </c>
      <c r="O50" s="61">
        <v>0</v>
      </c>
      <c r="P50" s="61">
        <v>0</v>
      </c>
    </row>
    <row r="51" spans="1:16" x14ac:dyDescent="0.25">
      <c r="A51" s="60" t="s">
        <v>25</v>
      </c>
      <c r="B51" s="61">
        <v>0</v>
      </c>
      <c r="C51" s="61">
        <v>0</v>
      </c>
      <c r="D51" s="61">
        <v>0</v>
      </c>
      <c r="E51" s="61">
        <v>0</v>
      </c>
      <c r="F51" s="61">
        <v>1</v>
      </c>
      <c r="G51" s="61">
        <v>0</v>
      </c>
      <c r="H51" s="61">
        <v>1</v>
      </c>
      <c r="I51" s="61">
        <v>1</v>
      </c>
      <c r="J51" s="61">
        <v>1</v>
      </c>
      <c r="K51" s="61">
        <v>1</v>
      </c>
      <c r="L51" s="61">
        <v>0</v>
      </c>
      <c r="M51" s="61">
        <v>0</v>
      </c>
      <c r="N51" s="61">
        <v>0</v>
      </c>
      <c r="O51" s="61">
        <v>0</v>
      </c>
      <c r="P51" s="61">
        <v>0</v>
      </c>
    </row>
    <row r="52" spans="1:16" x14ac:dyDescent="0.25">
      <c r="A52" s="60" t="s">
        <v>26</v>
      </c>
      <c r="B52" s="61">
        <v>1</v>
      </c>
      <c r="C52" s="61">
        <v>1</v>
      </c>
      <c r="D52" s="61">
        <v>1</v>
      </c>
      <c r="E52" s="61">
        <v>1</v>
      </c>
      <c r="F52" s="61">
        <v>1</v>
      </c>
      <c r="G52" s="61">
        <v>1</v>
      </c>
      <c r="H52" s="61">
        <v>1</v>
      </c>
      <c r="I52" s="61">
        <v>1</v>
      </c>
      <c r="J52" s="61">
        <v>1</v>
      </c>
      <c r="K52" s="61">
        <v>1</v>
      </c>
      <c r="L52" s="61">
        <v>1</v>
      </c>
      <c r="M52" s="61">
        <v>1</v>
      </c>
      <c r="N52" s="61">
        <v>1</v>
      </c>
      <c r="O52" s="61">
        <v>1</v>
      </c>
      <c r="P52" s="61">
        <v>1</v>
      </c>
    </row>
    <row r="53" spans="1:16" x14ac:dyDescent="0.25">
      <c r="A53" s="60" t="s">
        <v>36</v>
      </c>
      <c r="B53" s="61">
        <v>0</v>
      </c>
      <c r="C53" s="61">
        <v>0</v>
      </c>
      <c r="D53" s="61">
        <v>0</v>
      </c>
      <c r="E53" s="61">
        <v>0</v>
      </c>
      <c r="F53" s="61">
        <v>0</v>
      </c>
      <c r="G53" s="61">
        <v>0</v>
      </c>
      <c r="H53" s="61">
        <v>0</v>
      </c>
      <c r="I53" s="61">
        <v>0</v>
      </c>
      <c r="J53" s="61">
        <v>0</v>
      </c>
      <c r="K53" s="61">
        <v>0</v>
      </c>
      <c r="L53" s="61">
        <v>0</v>
      </c>
      <c r="M53" s="61">
        <v>0</v>
      </c>
      <c r="N53" s="61">
        <v>0</v>
      </c>
      <c r="O53" s="61">
        <v>0</v>
      </c>
      <c r="P53" s="61">
        <v>0</v>
      </c>
    </row>
    <row r="54" spans="1:16" x14ac:dyDescent="0.25">
      <c r="A54" s="60" t="s">
        <v>35</v>
      </c>
      <c r="B54" s="61">
        <v>1</v>
      </c>
      <c r="C54" s="61">
        <v>1</v>
      </c>
      <c r="D54" s="61">
        <v>1</v>
      </c>
      <c r="E54" s="61">
        <v>1</v>
      </c>
      <c r="F54" s="61">
        <v>1</v>
      </c>
      <c r="G54" s="61">
        <v>0</v>
      </c>
      <c r="H54" s="61">
        <v>0</v>
      </c>
      <c r="I54" s="61">
        <v>0</v>
      </c>
      <c r="J54" s="61">
        <v>0</v>
      </c>
      <c r="K54" s="61">
        <v>0</v>
      </c>
      <c r="L54" s="61">
        <v>1</v>
      </c>
      <c r="M54" s="61">
        <v>1</v>
      </c>
      <c r="N54" s="61">
        <v>1</v>
      </c>
      <c r="O54" s="61">
        <v>1</v>
      </c>
      <c r="P54" s="61">
        <v>1</v>
      </c>
    </row>
    <row r="55" spans="1:16" x14ac:dyDescent="0.25">
      <c r="A55" s="60" t="s">
        <v>37</v>
      </c>
      <c r="B55" s="61">
        <v>0</v>
      </c>
      <c r="C55" s="61">
        <v>0</v>
      </c>
      <c r="D55" s="61">
        <v>0</v>
      </c>
      <c r="E55" s="61">
        <v>0</v>
      </c>
      <c r="F55" s="61">
        <v>1</v>
      </c>
      <c r="G55" s="61">
        <v>0</v>
      </c>
      <c r="H55" s="61">
        <v>1</v>
      </c>
      <c r="I55" s="61">
        <v>1</v>
      </c>
      <c r="J55" s="61">
        <v>1</v>
      </c>
      <c r="K55" s="61">
        <v>1</v>
      </c>
      <c r="L55" s="61">
        <v>0</v>
      </c>
      <c r="M55" s="61">
        <v>0</v>
      </c>
      <c r="N55" s="61">
        <v>0</v>
      </c>
      <c r="O55" s="61">
        <v>0</v>
      </c>
      <c r="P55" s="61">
        <v>0</v>
      </c>
    </row>
    <row r="56" spans="1:16" x14ac:dyDescent="0.25">
      <c r="A56" s="60" t="s">
        <v>27</v>
      </c>
      <c r="B56" s="61">
        <v>0</v>
      </c>
      <c r="C56" s="61">
        <v>0</v>
      </c>
      <c r="D56" s="61">
        <v>0</v>
      </c>
      <c r="E56" s="61">
        <v>0</v>
      </c>
      <c r="F56" s="61">
        <v>0</v>
      </c>
      <c r="G56" s="61">
        <v>0</v>
      </c>
      <c r="H56" s="61">
        <v>0</v>
      </c>
      <c r="I56" s="61">
        <v>0</v>
      </c>
      <c r="J56" s="61">
        <v>0</v>
      </c>
      <c r="K56" s="61">
        <v>0</v>
      </c>
      <c r="L56" s="61">
        <v>0</v>
      </c>
      <c r="M56" s="61">
        <v>0</v>
      </c>
      <c r="N56" s="61">
        <v>0</v>
      </c>
      <c r="O56" s="61">
        <v>0</v>
      </c>
      <c r="P56" s="61">
        <v>0</v>
      </c>
    </row>
    <row r="57" spans="1:16" x14ac:dyDescent="0.25">
      <c r="A57" s="60" t="s">
        <v>28</v>
      </c>
      <c r="B57" s="61">
        <v>1</v>
      </c>
      <c r="C57" s="61">
        <v>1</v>
      </c>
      <c r="D57" s="61">
        <v>1</v>
      </c>
      <c r="E57" s="61">
        <v>1</v>
      </c>
      <c r="F57" s="61">
        <v>1</v>
      </c>
      <c r="G57" s="61">
        <v>1</v>
      </c>
      <c r="H57" s="61">
        <v>1</v>
      </c>
      <c r="I57" s="61">
        <v>1</v>
      </c>
      <c r="J57" s="61">
        <v>1</v>
      </c>
      <c r="K57" s="61">
        <v>1</v>
      </c>
      <c r="L57" s="61">
        <v>0</v>
      </c>
      <c r="M57" s="61">
        <v>0</v>
      </c>
      <c r="N57" s="61">
        <v>0</v>
      </c>
      <c r="O57" s="61">
        <v>0</v>
      </c>
      <c r="P57" s="61">
        <v>0</v>
      </c>
    </row>
    <row r="58" spans="1:16" x14ac:dyDescent="0.25">
      <c r="A58" s="60" t="s">
        <v>29</v>
      </c>
      <c r="B58" s="61">
        <v>1</v>
      </c>
      <c r="C58" s="61">
        <v>1</v>
      </c>
      <c r="D58" s="61">
        <v>1</v>
      </c>
      <c r="E58" s="61">
        <v>1</v>
      </c>
      <c r="F58" s="61">
        <v>1</v>
      </c>
      <c r="G58" s="61">
        <v>0</v>
      </c>
      <c r="H58" s="61">
        <v>0</v>
      </c>
      <c r="I58" s="61">
        <v>0</v>
      </c>
      <c r="J58" s="61">
        <v>0</v>
      </c>
      <c r="K58" s="61">
        <v>0</v>
      </c>
      <c r="L58" s="61">
        <v>0</v>
      </c>
      <c r="M58" s="61">
        <v>0</v>
      </c>
      <c r="N58" s="61">
        <v>0</v>
      </c>
      <c r="O58" s="61">
        <v>0</v>
      </c>
      <c r="P58" s="61">
        <v>0</v>
      </c>
    </row>
    <row r="59" spans="1:16" x14ac:dyDescent="0.25">
      <c r="A59" s="60" t="s">
        <v>30</v>
      </c>
      <c r="B59" s="61">
        <v>1</v>
      </c>
      <c r="C59" s="61">
        <v>1</v>
      </c>
      <c r="D59" s="61">
        <v>1</v>
      </c>
      <c r="E59" s="61">
        <v>1</v>
      </c>
      <c r="F59" s="61">
        <v>1</v>
      </c>
      <c r="G59" s="61">
        <v>1</v>
      </c>
      <c r="H59" s="61">
        <v>0</v>
      </c>
      <c r="I59" s="61">
        <v>0</v>
      </c>
      <c r="J59" s="61">
        <v>0</v>
      </c>
      <c r="K59" s="61">
        <v>1</v>
      </c>
      <c r="L59" s="61">
        <v>1</v>
      </c>
      <c r="M59" s="61">
        <v>1</v>
      </c>
      <c r="N59" s="61">
        <v>1</v>
      </c>
      <c r="O59" s="61">
        <v>1</v>
      </c>
      <c r="P59" s="61">
        <v>1</v>
      </c>
    </row>
    <row r="60" spans="1:16" x14ac:dyDescent="0.25">
      <c r="A60" s="60" t="s">
        <v>31</v>
      </c>
      <c r="B60" s="61">
        <v>0</v>
      </c>
      <c r="C60" s="61">
        <v>0</v>
      </c>
      <c r="D60" s="61">
        <v>0</v>
      </c>
      <c r="E60" s="61">
        <v>0</v>
      </c>
      <c r="F60" s="61">
        <v>0</v>
      </c>
      <c r="G60" s="61">
        <v>0</v>
      </c>
      <c r="H60" s="61">
        <v>0</v>
      </c>
      <c r="I60" s="61">
        <v>0</v>
      </c>
      <c r="J60" s="61">
        <v>0</v>
      </c>
      <c r="K60" s="61">
        <v>0</v>
      </c>
      <c r="L60" s="61">
        <v>0</v>
      </c>
      <c r="M60" s="61">
        <v>0</v>
      </c>
      <c r="N60" s="61">
        <v>0</v>
      </c>
      <c r="O60" s="61">
        <v>0</v>
      </c>
      <c r="P60" s="61">
        <v>0</v>
      </c>
    </row>
    <row r="61" spans="1:16" x14ac:dyDescent="0.25">
      <c r="A61" s="60" t="s">
        <v>32</v>
      </c>
      <c r="B61" s="61">
        <v>0</v>
      </c>
      <c r="C61" s="61">
        <v>0</v>
      </c>
      <c r="D61" s="61">
        <v>0</v>
      </c>
      <c r="E61" s="61">
        <v>0</v>
      </c>
      <c r="F61" s="61">
        <v>0</v>
      </c>
      <c r="G61" s="61">
        <v>0</v>
      </c>
      <c r="H61" s="61">
        <v>0</v>
      </c>
      <c r="I61" s="61">
        <v>0</v>
      </c>
      <c r="J61" s="61">
        <v>0</v>
      </c>
      <c r="K61" s="61">
        <v>0</v>
      </c>
      <c r="L61" s="61">
        <v>0</v>
      </c>
      <c r="M61" s="61">
        <v>0</v>
      </c>
      <c r="N61" s="61">
        <v>0</v>
      </c>
      <c r="O61" s="61">
        <v>0</v>
      </c>
      <c r="P61" s="61">
        <v>0</v>
      </c>
    </row>
    <row r="62" spans="1:16" x14ac:dyDescent="0.25">
      <c r="A62" s="60" t="s">
        <v>33</v>
      </c>
      <c r="B62" s="61">
        <v>1</v>
      </c>
      <c r="C62" s="61">
        <v>1</v>
      </c>
      <c r="D62" s="61">
        <v>0</v>
      </c>
      <c r="E62" s="61">
        <v>0</v>
      </c>
      <c r="F62" s="61">
        <v>1</v>
      </c>
      <c r="G62" s="61">
        <v>1</v>
      </c>
      <c r="H62" s="61">
        <v>0</v>
      </c>
      <c r="I62" s="61">
        <v>0</v>
      </c>
      <c r="J62" s="61">
        <v>0</v>
      </c>
      <c r="K62" s="61">
        <v>0</v>
      </c>
      <c r="L62" s="61">
        <v>0</v>
      </c>
      <c r="M62" s="61">
        <v>0</v>
      </c>
      <c r="N62" s="61">
        <v>0</v>
      </c>
      <c r="O62" s="61">
        <v>0</v>
      </c>
      <c r="P62" s="61">
        <v>0</v>
      </c>
    </row>
    <row r="63" spans="1:16" x14ac:dyDescent="0.25">
      <c r="A63" s="60" t="s">
        <v>38</v>
      </c>
      <c r="B63" s="61">
        <v>0</v>
      </c>
      <c r="C63" s="61">
        <v>0</v>
      </c>
      <c r="D63" s="61">
        <v>0</v>
      </c>
      <c r="E63" s="61">
        <v>0</v>
      </c>
      <c r="F63" s="61">
        <v>0</v>
      </c>
      <c r="G63" s="61">
        <v>1</v>
      </c>
      <c r="H63" s="61">
        <v>1</v>
      </c>
      <c r="I63" s="61">
        <v>1</v>
      </c>
      <c r="J63" s="61">
        <v>1</v>
      </c>
      <c r="K63" s="61">
        <v>1</v>
      </c>
      <c r="L63" s="61">
        <v>0</v>
      </c>
      <c r="M63" s="61">
        <v>0</v>
      </c>
      <c r="N63" s="61">
        <v>0</v>
      </c>
      <c r="O63" s="61">
        <v>0</v>
      </c>
      <c r="P63" s="61">
        <v>0</v>
      </c>
    </row>
    <row r="64" spans="1:16" x14ac:dyDescent="0.25">
      <c r="A64" s="36" t="s">
        <v>63</v>
      </c>
      <c r="B64" s="62">
        <f t="shared" ref="B64:P64" si="11">SUM(B47:B63)</f>
        <v>8</v>
      </c>
      <c r="C64" s="62">
        <f t="shared" si="11"/>
        <v>8</v>
      </c>
      <c r="D64" s="62">
        <f t="shared" si="11"/>
        <v>7</v>
      </c>
      <c r="E64" s="62">
        <f t="shared" si="11"/>
        <v>7</v>
      </c>
      <c r="F64" s="62">
        <f t="shared" si="11"/>
        <v>10</v>
      </c>
      <c r="G64" s="62">
        <f t="shared" si="11"/>
        <v>7</v>
      </c>
      <c r="H64" s="62">
        <f t="shared" si="11"/>
        <v>9</v>
      </c>
      <c r="I64" s="62">
        <f t="shared" si="11"/>
        <v>8</v>
      </c>
      <c r="J64" s="62">
        <f t="shared" si="11"/>
        <v>8</v>
      </c>
      <c r="K64" s="62">
        <f t="shared" si="11"/>
        <v>8</v>
      </c>
      <c r="L64" s="62">
        <f t="shared" si="11"/>
        <v>4</v>
      </c>
      <c r="M64" s="62">
        <f t="shared" si="11"/>
        <v>4</v>
      </c>
      <c r="N64" s="62">
        <f t="shared" si="11"/>
        <v>4</v>
      </c>
      <c r="O64" s="62">
        <f t="shared" si="11"/>
        <v>5</v>
      </c>
      <c r="P64" s="62">
        <f t="shared" si="11"/>
        <v>5</v>
      </c>
    </row>
    <row r="65" spans="1:16" ht="15.75" x14ac:dyDescent="0.25">
      <c r="A65" s="58" t="s">
        <v>64</v>
      </c>
      <c r="B65" s="60">
        <f t="shared" ref="B65:P65" si="12">B64/17</f>
        <v>0.47058823529411764</v>
      </c>
      <c r="C65" s="60">
        <f t="shared" si="12"/>
        <v>0.47058823529411764</v>
      </c>
      <c r="D65" s="60">
        <f t="shared" si="12"/>
        <v>0.41176470588235292</v>
      </c>
      <c r="E65" s="60">
        <f t="shared" si="12"/>
        <v>0.41176470588235292</v>
      </c>
      <c r="F65" s="60">
        <f t="shared" si="12"/>
        <v>0.58823529411764708</v>
      </c>
      <c r="G65" s="60">
        <f t="shared" si="12"/>
        <v>0.41176470588235292</v>
      </c>
      <c r="H65" s="60">
        <f t="shared" si="12"/>
        <v>0.52941176470588236</v>
      </c>
      <c r="I65" s="60">
        <f t="shared" si="12"/>
        <v>0.47058823529411764</v>
      </c>
      <c r="J65" s="60">
        <f t="shared" si="12"/>
        <v>0.47058823529411764</v>
      </c>
      <c r="K65" s="60">
        <f t="shared" si="12"/>
        <v>0.47058823529411764</v>
      </c>
      <c r="L65" s="60">
        <f t="shared" si="12"/>
        <v>0.23529411764705882</v>
      </c>
      <c r="M65" s="60">
        <f t="shared" si="12"/>
        <v>0.23529411764705882</v>
      </c>
      <c r="N65" s="60">
        <f t="shared" si="12"/>
        <v>0.23529411764705882</v>
      </c>
      <c r="O65" s="60">
        <f t="shared" si="12"/>
        <v>0.29411764705882354</v>
      </c>
      <c r="P65" s="60">
        <f t="shared" si="12"/>
        <v>0.29411764705882354</v>
      </c>
    </row>
    <row r="67" spans="1:16" x14ac:dyDescent="0.25">
      <c r="A67" s="94" t="s">
        <v>20</v>
      </c>
      <c r="B67" s="96" t="s">
        <v>12</v>
      </c>
      <c r="C67" s="96"/>
      <c r="D67" s="96"/>
      <c r="E67" s="96"/>
      <c r="F67" s="96"/>
      <c r="G67" s="96" t="s">
        <v>13</v>
      </c>
      <c r="H67" s="96"/>
      <c r="I67" s="96"/>
      <c r="J67" s="96"/>
      <c r="K67" s="96"/>
      <c r="L67" s="96" t="s">
        <v>14</v>
      </c>
      <c r="M67" s="96"/>
      <c r="N67" s="96"/>
      <c r="O67" s="96"/>
      <c r="P67" s="96"/>
    </row>
    <row r="68" spans="1:16" x14ac:dyDescent="0.25">
      <c r="A68" s="95"/>
      <c r="B68" s="81">
        <v>2017</v>
      </c>
      <c r="C68" s="81">
        <v>2018</v>
      </c>
      <c r="D68" s="81">
        <v>2019</v>
      </c>
      <c r="E68" s="81">
        <v>2020</v>
      </c>
      <c r="F68" s="81">
        <v>2021</v>
      </c>
      <c r="G68" s="81">
        <v>2017</v>
      </c>
      <c r="H68" s="81">
        <v>2018</v>
      </c>
      <c r="I68" s="81">
        <v>2019</v>
      </c>
      <c r="J68" s="81">
        <v>2020</v>
      </c>
      <c r="K68" s="81">
        <v>2021</v>
      </c>
      <c r="L68" s="81">
        <v>2017</v>
      </c>
      <c r="M68" s="81">
        <v>2018</v>
      </c>
      <c r="N68" s="81">
        <v>2019</v>
      </c>
      <c r="O68" s="81">
        <v>2020</v>
      </c>
      <c r="P68" s="81">
        <v>2021</v>
      </c>
    </row>
    <row r="69" spans="1:16" x14ac:dyDescent="0.25">
      <c r="A69" s="60" t="s">
        <v>21</v>
      </c>
      <c r="B69" s="2">
        <v>1</v>
      </c>
      <c r="C69" s="2">
        <v>1</v>
      </c>
      <c r="D69" s="2">
        <v>1</v>
      </c>
      <c r="E69" s="2">
        <v>1</v>
      </c>
      <c r="F69" s="2">
        <v>1</v>
      </c>
      <c r="G69" s="2">
        <v>1</v>
      </c>
      <c r="H69" s="2">
        <v>1</v>
      </c>
      <c r="I69" s="2">
        <v>1</v>
      </c>
      <c r="J69" s="2">
        <v>1</v>
      </c>
      <c r="K69" s="2">
        <v>1</v>
      </c>
      <c r="L69" s="2">
        <v>1</v>
      </c>
      <c r="M69" s="2">
        <v>1</v>
      </c>
      <c r="N69" s="2">
        <v>1</v>
      </c>
      <c r="O69" s="2">
        <v>1</v>
      </c>
      <c r="P69" s="2">
        <v>1</v>
      </c>
    </row>
    <row r="70" spans="1:16" x14ac:dyDescent="0.25">
      <c r="A70" s="60" t="s">
        <v>22</v>
      </c>
      <c r="B70" s="2">
        <v>1</v>
      </c>
      <c r="C70" s="2">
        <v>1</v>
      </c>
      <c r="D70" s="2">
        <v>1</v>
      </c>
      <c r="E70" s="2">
        <v>1</v>
      </c>
      <c r="F70" s="2">
        <v>1</v>
      </c>
      <c r="G70" s="2">
        <v>1</v>
      </c>
      <c r="H70" s="2">
        <v>1</v>
      </c>
      <c r="I70" s="2">
        <v>1</v>
      </c>
      <c r="J70" s="2">
        <v>1</v>
      </c>
      <c r="K70" s="2">
        <v>1</v>
      </c>
      <c r="L70" s="2">
        <v>1</v>
      </c>
      <c r="M70" s="2">
        <v>1</v>
      </c>
      <c r="N70" s="2">
        <v>1</v>
      </c>
      <c r="O70" s="2">
        <v>1</v>
      </c>
      <c r="P70" s="2">
        <v>1</v>
      </c>
    </row>
    <row r="71" spans="1:16" x14ac:dyDescent="0.25">
      <c r="A71" s="60" t="s">
        <v>23</v>
      </c>
      <c r="B71" s="2">
        <v>0</v>
      </c>
      <c r="C71" s="2">
        <v>0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2">
        <v>0</v>
      </c>
    </row>
    <row r="72" spans="1:16" x14ac:dyDescent="0.25">
      <c r="A72" s="60" t="s">
        <v>24</v>
      </c>
      <c r="B72" s="2">
        <v>0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2">
        <v>0</v>
      </c>
    </row>
    <row r="73" spans="1:16" x14ac:dyDescent="0.25">
      <c r="A73" s="60" t="s">
        <v>25</v>
      </c>
      <c r="B73" s="2">
        <v>1</v>
      </c>
      <c r="C73" s="2">
        <v>1</v>
      </c>
      <c r="D73" s="2">
        <v>1</v>
      </c>
      <c r="E73" s="2">
        <v>1</v>
      </c>
      <c r="F73" s="2">
        <v>1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2">
        <v>0</v>
      </c>
    </row>
    <row r="74" spans="1:16" x14ac:dyDescent="0.25">
      <c r="A74" s="60" t="s">
        <v>26</v>
      </c>
      <c r="B74" s="2">
        <v>1</v>
      </c>
      <c r="C74" s="2">
        <v>1</v>
      </c>
      <c r="D74" s="2">
        <v>1</v>
      </c>
      <c r="E74" s="2">
        <v>1</v>
      </c>
      <c r="F74" s="2">
        <v>1</v>
      </c>
      <c r="G74" s="2">
        <v>1</v>
      </c>
      <c r="H74" s="2">
        <v>1</v>
      </c>
      <c r="I74" s="2">
        <v>1</v>
      </c>
      <c r="J74" s="2">
        <v>1</v>
      </c>
      <c r="K74" s="2">
        <v>1</v>
      </c>
      <c r="L74" s="2">
        <v>1</v>
      </c>
      <c r="M74" s="2">
        <v>1</v>
      </c>
      <c r="N74" s="2">
        <v>1</v>
      </c>
      <c r="O74" s="2">
        <v>1</v>
      </c>
      <c r="P74" s="2">
        <v>1</v>
      </c>
    </row>
    <row r="75" spans="1:16" x14ac:dyDescent="0.25">
      <c r="A75" s="60" t="s">
        <v>36</v>
      </c>
      <c r="B75" s="2">
        <v>0</v>
      </c>
      <c r="C75" s="2">
        <v>0</v>
      </c>
      <c r="D75" s="2">
        <v>0</v>
      </c>
      <c r="E75" s="2">
        <v>0</v>
      </c>
      <c r="F75" s="2">
        <v>0</v>
      </c>
      <c r="G75" s="2">
        <v>0</v>
      </c>
      <c r="H75" s="2">
        <v>0</v>
      </c>
      <c r="I75" s="2">
        <v>0</v>
      </c>
      <c r="J75" s="2">
        <v>0</v>
      </c>
      <c r="K75" s="2">
        <v>0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</row>
    <row r="76" spans="1:16" x14ac:dyDescent="0.25">
      <c r="A76" s="60" t="s">
        <v>35</v>
      </c>
      <c r="B76" s="2">
        <v>1</v>
      </c>
      <c r="C76" s="2">
        <v>1</v>
      </c>
      <c r="D76" s="2">
        <v>0</v>
      </c>
      <c r="E76" s="2">
        <v>0</v>
      </c>
      <c r="F76" s="2">
        <v>1</v>
      </c>
      <c r="G76" s="2">
        <v>1</v>
      </c>
      <c r="H76" s="2">
        <v>1</v>
      </c>
      <c r="I76" s="2">
        <v>1</v>
      </c>
      <c r="J76" s="2">
        <v>1</v>
      </c>
      <c r="K76" s="2">
        <v>1</v>
      </c>
      <c r="L76" s="2">
        <v>1</v>
      </c>
      <c r="M76" s="2">
        <v>1</v>
      </c>
      <c r="N76" s="2">
        <v>1</v>
      </c>
      <c r="O76" s="2">
        <v>1</v>
      </c>
      <c r="P76" s="2">
        <v>1</v>
      </c>
    </row>
    <row r="77" spans="1:16" x14ac:dyDescent="0.25">
      <c r="A77" s="60" t="s">
        <v>37</v>
      </c>
      <c r="B77" s="2">
        <v>1</v>
      </c>
      <c r="C77" s="2">
        <v>1</v>
      </c>
      <c r="D77" s="2">
        <v>1</v>
      </c>
      <c r="E77" s="2">
        <v>1</v>
      </c>
      <c r="F77" s="2">
        <v>1</v>
      </c>
      <c r="G77" s="2">
        <v>0</v>
      </c>
      <c r="H77" s="2">
        <v>0</v>
      </c>
      <c r="I77" s="2">
        <v>0</v>
      </c>
      <c r="J77" s="2">
        <v>0</v>
      </c>
      <c r="K77" s="2">
        <v>0</v>
      </c>
      <c r="L77" s="2">
        <v>0</v>
      </c>
      <c r="M77" s="2">
        <v>0</v>
      </c>
      <c r="N77" s="2">
        <v>0</v>
      </c>
      <c r="O77" s="2">
        <v>0</v>
      </c>
      <c r="P77" s="2">
        <v>0</v>
      </c>
    </row>
    <row r="78" spans="1:16" x14ac:dyDescent="0.25">
      <c r="A78" s="60" t="s">
        <v>27</v>
      </c>
      <c r="B78" s="2">
        <v>0</v>
      </c>
      <c r="C78" s="2">
        <v>0</v>
      </c>
      <c r="D78" s="2">
        <v>0</v>
      </c>
      <c r="E78" s="2">
        <v>0</v>
      </c>
      <c r="F78" s="2">
        <v>0</v>
      </c>
      <c r="G78" s="2">
        <v>0</v>
      </c>
      <c r="H78" s="2">
        <v>0</v>
      </c>
      <c r="I78" s="2">
        <v>0</v>
      </c>
      <c r="J78" s="2">
        <v>0</v>
      </c>
      <c r="K78" s="2">
        <v>0</v>
      </c>
      <c r="L78" s="2">
        <v>0</v>
      </c>
      <c r="M78" s="2">
        <v>0</v>
      </c>
      <c r="N78" s="2">
        <v>0</v>
      </c>
      <c r="O78" s="2">
        <v>0</v>
      </c>
      <c r="P78" s="2">
        <v>0</v>
      </c>
    </row>
    <row r="79" spans="1:16" x14ac:dyDescent="0.25">
      <c r="A79" s="60" t="s">
        <v>28</v>
      </c>
      <c r="B79" s="2">
        <v>1</v>
      </c>
      <c r="C79" s="2">
        <v>1</v>
      </c>
      <c r="D79" s="2">
        <v>1</v>
      </c>
      <c r="E79" s="2">
        <v>1</v>
      </c>
      <c r="F79" s="2">
        <v>1</v>
      </c>
      <c r="G79" s="2">
        <v>1</v>
      </c>
      <c r="H79" s="2">
        <v>1</v>
      </c>
      <c r="I79" s="2">
        <v>1</v>
      </c>
      <c r="J79" s="2">
        <v>1</v>
      </c>
      <c r="K79" s="2">
        <v>1</v>
      </c>
      <c r="L79" s="2">
        <v>1</v>
      </c>
      <c r="M79" s="2">
        <v>1</v>
      </c>
      <c r="N79" s="2">
        <v>1</v>
      </c>
      <c r="O79" s="2">
        <v>1</v>
      </c>
      <c r="P79" s="2">
        <v>1</v>
      </c>
    </row>
    <row r="80" spans="1:16" x14ac:dyDescent="0.25">
      <c r="A80" s="60" t="s">
        <v>29</v>
      </c>
      <c r="B80" s="2">
        <v>1</v>
      </c>
      <c r="C80" s="2">
        <v>1</v>
      </c>
      <c r="D80" s="2">
        <v>1</v>
      </c>
      <c r="E80" s="2">
        <v>1</v>
      </c>
      <c r="F80" s="2">
        <v>1</v>
      </c>
      <c r="G80" s="2">
        <v>0</v>
      </c>
      <c r="H80" s="2">
        <v>0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2">
        <v>0</v>
      </c>
      <c r="O80" s="2">
        <v>0</v>
      </c>
      <c r="P80" s="2">
        <v>0</v>
      </c>
    </row>
    <row r="81" spans="1:16" x14ac:dyDescent="0.25">
      <c r="A81" s="60" t="s">
        <v>30</v>
      </c>
      <c r="B81" s="2">
        <v>1</v>
      </c>
      <c r="C81" s="2">
        <v>1</v>
      </c>
      <c r="D81" s="2">
        <v>1</v>
      </c>
      <c r="E81" s="2">
        <v>1</v>
      </c>
      <c r="F81" s="2">
        <v>1</v>
      </c>
      <c r="G81" s="2">
        <v>1</v>
      </c>
      <c r="H81" s="2">
        <v>1</v>
      </c>
      <c r="I81" s="2">
        <v>1</v>
      </c>
      <c r="J81" s="2">
        <v>1</v>
      </c>
      <c r="K81" s="2">
        <v>1</v>
      </c>
      <c r="L81" s="2">
        <v>0</v>
      </c>
      <c r="M81" s="2">
        <v>0</v>
      </c>
      <c r="N81" s="2">
        <v>0</v>
      </c>
      <c r="O81" s="2">
        <v>0</v>
      </c>
      <c r="P81" s="2">
        <v>0</v>
      </c>
    </row>
    <row r="82" spans="1:16" x14ac:dyDescent="0.25">
      <c r="A82" s="60" t="s">
        <v>31</v>
      </c>
      <c r="B82" s="2">
        <v>0</v>
      </c>
      <c r="C82" s="2">
        <v>0</v>
      </c>
      <c r="D82" s="2">
        <v>0</v>
      </c>
      <c r="E82" s="2">
        <v>0</v>
      </c>
      <c r="F82" s="2">
        <v>0</v>
      </c>
      <c r="G82" s="2">
        <v>0</v>
      </c>
      <c r="H82" s="2">
        <v>0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2">
        <v>0</v>
      </c>
      <c r="O82" s="2">
        <v>0</v>
      </c>
      <c r="P82" s="2">
        <v>0</v>
      </c>
    </row>
    <row r="83" spans="1:16" x14ac:dyDescent="0.25">
      <c r="A83" s="60" t="s">
        <v>32</v>
      </c>
      <c r="B83" s="2">
        <v>0</v>
      </c>
      <c r="C83" s="2">
        <v>0</v>
      </c>
      <c r="D83" s="2">
        <v>0</v>
      </c>
      <c r="E83" s="2">
        <v>0</v>
      </c>
      <c r="F83" s="2">
        <v>0</v>
      </c>
      <c r="G83" s="2">
        <v>0</v>
      </c>
      <c r="H83" s="2">
        <v>0</v>
      </c>
      <c r="I83" s="2">
        <v>0</v>
      </c>
      <c r="J83" s="2">
        <v>0</v>
      </c>
      <c r="K83" s="2">
        <v>0</v>
      </c>
      <c r="L83" s="2">
        <v>0</v>
      </c>
      <c r="M83" s="2">
        <v>0</v>
      </c>
      <c r="N83" s="2">
        <v>0</v>
      </c>
      <c r="O83" s="2">
        <v>0</v>
      </c>
      <c r="P83" s="2">
        <v>0</v>
      </c>
    </row>
    <row r="84" spans="1:16" x14ac:dyDescent="0.25">
      <c r="A84" s="60" t="s">
        <v>33</v>
      </c>
      <c r="B84" s="2">
        <v>0</v>
      </c>
      <c r="C84" s="2">
        <v>0</v>
      </c>
      <c r="D84" s="2">
        <v>0</v>
      </c>
      <c r="E84" s="2">
        <v>0</v>
      </c>
      <c r="F84" s="2">
        <v>0</v>
      </c>
      <c r="G84" s="2">
        <v>0</v>
      </c>
      <c r="H84" s="2">
        <v>0</v>
      </c>
      <c r="I84" s="2">
        <v>0</v>
      </c>
      <c r="J84" s="2">
        <v>0</v>
      </c>
      <c r="K84" s="2">
        <v>0</v>
      </c>
      <c r="L84" s="2">
        <v>0</v>
      </c>
      <c r="M84" s="2">
        <v>0</v>
      </c>
      <c r="N84" s="2">
        <v>0</v>
      </c>
      <c r="O84" s="2">
        <v>0</v>
      </c>
      <c r="P84" s="2">
        <v>0</v>
      </c>
    </row>
    <row r="85" spans="1:16" x14ac:dyDescent="0.25">
      <c r="A85" s="60" t="s">
        <v>38</v>
      </c>
      <c r="B85" s="2">
        <v>0</v>
      </c>
      <c r="C85" s="2">
        <v>0</v>
      </c>
      <c r="D85" s="2">
        <v>0</v>
      </c>
      <c r="E85" s="2">
        <v>0</v>
      </c>
      <c r="F85" s="2">
        <v>0</v>
      </c>
      <c r="G85" s="2">
        <v>0</v>
      </c>
      <c r="H85" s="2">
        <v>0</v>
      </c>
      <c r="I85" s="2">
        <v>0</v>
      </c>
      <c r="J85" s="2">
        <v>0</v>
      </c>
      <c r="K85" s="2">
        <v>0</v>
      </c>
      <c r="L85" s="2">
        <v>0</v>
      </c>
      <c r="M85" s="2">
        <v>0</v>
      </c>
      <c r="N85" s="2">
        <v>0</v>
      </c>
      <c r="O85" s="2">
        <v>0</v>
      </c>
      <c r="P85" s="2">
        <v>0</v>
      </c>
    </row>
    <row r="86" spans="1:16" x14ac:dyDescent="0.25">
      <c r="A86" s="36" t="s">
        <v>34</v>
      </c>
      <c r="B86" s="81">
        <f>SUM(B69:B85)</f>
        <v>9</v>
      </c>
      <c r="C86" s="81">
        <f t="shared" ref="C86:P86" si="13">SUM(C69:C85)</f>
        <v>9</v>
      </c>
      <c r="D86" s="81">
        <f t="shared" si="13"/>
        <v>8</v>
      </c>
      <c r="E86" s="81">
        <f t="shared" si="13"/>
        <v>8</v>
      </c>
      <c r="F86" s="81">
        <f t="shared" si="13"/>
        <v>9</v>
      </c>
      <c r="G86" s="81">
        <f t="shared" si="13"/>
        <v>6</v>
      </c>
      <c r="H86" s="81">
        <f t="shared" si="13"/>
        <v>6</v>
      </c>
      <c r="I86" s="81">
        <f t="shared" si="13"/>
        <v>6</v>
      </c>
      <c r="J86" s="81">
        <f t="shared" si="13"/>
        <v>6</v>
      </c>
      <c r="K86" s="81">
        <f t="shared" si="13"/>
        <v>6</v>
      </c>
      <c r="L86" s="81">
        <f t="shared" si="13"/>
        <v>5</v>
      </c>
      <c r="M86" s="81">
        <f t="shared" si="13"/>
        <v>5</v>
      </c>
      <c r="N86" s="81">
        <f t="shared" si="13"/>
        <v>5</v>
      </c>
      <c r="O86" s="81">
        <f t="shared" si="13"/>
        <v>5</v>
      </c>
      <c r="P86" s="81">
        <f t="shared" si="13"/>
        <v>5</v>
      </c>
    </row>
    <row r="87" spans="1:16" ht="15.75" x14ac:dyDescent="0.25">
      <c r="A87" s="58" t="s">
        <v>64</v>
      </c>
      <c r="B87" s="39">
        <f>B86/17</f>
        <v>0.52941176470588236</v>
      </c>
      <c r="C87" s="39">
        <f t="shared" ref="C87:P87" si="14">C86/17</f>
        <v>0.52941176470588236</v>
      </c>
      <c r="D87" s="39">
        <f t="shared" si="14"/>
        <v>0.47058823529411764</v>
      </c>
      <c r="E87" s="39">
        <f t="shared" si="14"/>
        <v>0.47058823529411764</v>
      </c>
      <c r="F87" s="39">
        <f t="shared" si="14"/>
        <v>0.52941176470588236</v>
      </c>
      <c r="G87" s="39">
        <f t="shared" si="14"/>
        <v>0.35294117647058826</v>
      </c>
      <c r="H87" s="39">
        <f t="shared" si="14"/>
        <v>0.35294117647058826</v>
      </c>
      <c r="I87" s="39">
        <f t="shared" si="14"/>
        <v>0.35294117647058826</v>
      </c>
      <c r="J87" s="39">
        <f t="shared" si="14"/>
        <v>0.35294117647058826</v>
      </c>
      <c r="K87" s="39">
        <f t="shared" si="14"/>
        <v>0.35294117647058826</v>
      </c>
      <c r="L87" s="39">
        <f t="shared" si="14"/>
        <v>0.29411764705882354</v>
      </c>
      <c r="M87" s="39">
        <f t="shared" si="14"/>
        <v>0.29411764705882354</v>
      </c>
      <c r="N87" s="39">
        <f t="shared" si="14"/>
        <v>0.29411764705882354</v>
      </c>
      <c r="O87" s="39">
        <f t="shared" si="14"/>
        <v>0.29411764705882354</v>
      </c>
      <c r="P87" s="39">
        <f t="shared" si="14"/>
        <v>0.29411764705882354</v>
      </c>
    </row>
  </sheetData>
  <mergeCells count="24">
    <mergeCell ref="R1:AH1"/>
    <mergeCell ref="A1:A2"/>
    <mergeCell ref="B1:F1"/>
    <mergeCell ref="G1:K1"/>
    <mergeCell ref="L1:P1"/>
    <mergeCell ref="A23:A24"/>
    <mergeCell ref="B23:F23"/>
    <mergeCell ref="G23:K23"/>
    <mergeCell ref="L23:P23"/>
    <mergeCell ref="A45:A46"/>
    <mergeCell ref="B45:F45"/>
    <mergeCell ref="G45:K45"/>
    <mergeCell ref="L45:P45"/>
    <mergeCell ref="A67:A68"/>
    <mergeCell ref="B67:F67"/>
    <mergeCell ref="G67:K67"/>
    <mergeCell ref="L67:P67"/>
    <mergeCell ref="AF3:AH3"/>
    <mergeCell ref="R3:R4"/>
    <mergeCell ref="S3:S4"/>
    <mergeCell ref="T3:V3"/>
    <mergeCell ref="W3:Y3"/>
    <mergeCell ref="Z3:AB3"/>
    <mergeCell ref="AC3:AE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1"/>
  <sheetViews>
    <sheetView zoomScale="73" zoomScaleNormal="73" workbookViewId="0">
      <selection activeCell="R27" sqref="R27"/>
    </sheetView>
  </sheetViews>
  <sheetFormatPr defaultRowHeight="15" x14ac:dyDescent="0.25"/>
  <cols>
    <col min="2" max="16" width="6.7109375" customWidth="1"/>
  </cols>
  <sheetData>
    <row r="1" spans="1:34" x14ac:dyDescent="0.25">
      <c r="A1" s="93" t="s">
        <v>1</v>
      </c>
      <c r="B1" s="92" t="s">
        <v>3</v>
      </c>
      <c r="C1" s="92"/>
      <c r="D1" s="92"/>
      <c r="E1" s="92"/>
      <c r="F1" s="92"/>
      <c r="G1" s="92" t="s">
        <v>4</v>
      </c>
      <c r="H1" s="92"/>
      <c r="I1" s="92"/>
      <c r="J1" s="92"/>
      <c r="K1" s="92"/>
      <c r="L1" s="92" t="s">
        <v>5</v>
      </c>
      <c r="M1" s="92"/>
      <c r="N1" s="92"/>
      <c r="O1" s="92"/>
      <c r="P1" s="92"/>
      <c r="R1" s="93" t="s">
        <v>0</v>
      </c>
      <c r="S1" s="93" t="s">
        <v>20</v>
      </c>
      <c r="T1" s="92">
        <v>2017</v>
      </c>
      <c r="U1" s="92"/>
      <c r="V1" s="92"/>
      <c r="W1" s="92">
        <v>2018</v>
      </c>
      <c r="X1" s="92"/>
      <c r="Y1" s="92"/>
      <c r="Z1" s="92">
        <v>2019</v>
      </c>
      <c r="AA1" s="92"/>
      <c r="AB1" s="92"/>
      <c r="AC1" s="92">
        <v>2020</v>
      </c>
      <c r="AD1" s="92"/>
      <c r="AE1" s="92"/>
      <c r="AF1" s="92">
        <v>2021</v>
      </c>
      <c r="AG1" s="92"/>
      <c r="AH1" s="92"/>
    </row>
    <row r="2" spans="1:34" x14ac:dyDescent="0.25">
      <c r="A2" s="93"/>
      <c r="B2" s="38">
        <v>2017</v>
      </c>
      <c r="C2" s="38">
        <v>2018</v>
      </c>
      <c r="D2" s="38">
        <v>2019</v>
      </c>
      <c r="E2" s="38">
        <v>2020</v>
      </c>
      <c r="F2" s="38">
        <v>2021</v>
      </c>
      <c r="G2" s="80">
        <v>2017</v>
      </c>
      <c r="H2" s="80">
        <v>2018</v>
      </c>
      <c r="I2" s="80">
        <v>2019</v>
      </c>
      <c r="J2" s="80">
        <v>2020</v>
      </c>
      <c r="K2" s="80">
        <v>2021</v>
      </c>
      <c r="L2" s="80">
        <v>2017</v>
      </c>
      <c r="M2" s="80">
        <v>2018</v>
      </c>
      <c r="N2" s="80">
        <v>2019</v>
      </c>
      <c r="O2" s="80">
        <v>2020</v>
      </c>
      <c r="P2" s="80">
        <v>2021</v>
      </c>
      <c r="R2" s="93"/>
      <c r="S2" s="93"/>
      <c r="T2" s="80" t="s">
        <v>65</v>
      </c>
      <c r="U2" s="80" t="s">
        <v>75</v>
      </c>
      <c r="V2" s="80" t="s">
        <v>64</v>
      </c>
      <c r="W2" s="80" t="s">
        <v>65</v>
      </c>
      <c r="X2" s="80" t="s">
        <v>75</v>
      </c>
      <c r="Y2" s="80" t="s">
        <v>64</v>
      </c>
      <c r="Z2" s="80" t="s">
        <v>65</v>
      </c>
      <c r="AA2" s="80" t="s">
        <v>75</v>
      </c>
      <c r="AB2" s="80" t="s">
        <v>64</v>
      </c>
      <c r="AC2" s="80" t="s">
        <v>65</v>
      </c>
      <c r="AD2" s="80" t="s">
        <v>75</v>
      </c>
      <c r="AE2" s="80" t="s">
        <v>64</v>
      </c>
      <c r="AF2" s="80" t="s">
        <v>65</v>
      </c>
      <c r="AG2" s="80" t="s">
        <v>75</v>
      </c>
      <c r="AH2" s="80" t="s">
        <v>64</v>
      </c>
    </row>
    <row r="3" spans="1:34" x14ac:dyDescent="0.25">
      <c r="A3" s="39" t="s">
        <v>43</v>
      </c>
      <c r="B3" s="82">
        <v>1</v>
      </c>
      <c r="C3" s="82">
        <v>1</v>
      </c>
      <c r="D3" s="82">
        <v>1</v>
      </c>
      <c r="E3" s="82">
        <v>1</v>
      </c>
      <c r="F3" s="82">
        <v>1</v>
      </c>
      <c r="G3" s="82">
        <v>1</v>
      </c>
      <c r="H3" s="82">
        <v>1</v>
      </c>
      <c r="I3" s="82">
        <v>1</v>
      </c>
      <c r="J3" s="82">
        <v>1</v>
      </c>
      <c r="K3" s="82">
        <v>1</v>
      </c>
      <c r="L3" s="82">
        <v>1</v>
      </c>
      <c r="M3" s="82">
        <v>1</v>
      </c>
      <c r="N3" s="82">
        <v>1</v>
      </c>
      <c r="O3" s="82">
        <v>1</v>
      </c>
      <c r="P3" s="82">
        <v>1</v>
      </c>
      <c r="R3" s="81">
        <v>1</v>
      </c>
      <c r="S3" s="80" t="s">
        <v>3</v>
      </c>
      <c r="T3" s="82">
        <v>11</v>
      </c>
      <c r="U3" s="82">
        <v>13</v>
      </c>
      <c r="V3" s="37">
        <f>T3/U3</f>
        <v>0.84615384615384615</v>
      </c>
      <c r="W3" s="82">
        <v>10</v>
      </c>
      <c r="X3" s="82">
        <v>13</v>
      </c>
      <c r="Y3" s="37">
        <f>W3/X3</f>
        <v>0.76923076923076927</v>
      </c>
      <c r="Z3" s="82">
        <v>10</v>
      </c>
      <c r="AA3" s="82">
        <v>13</v>
      </c>
      <c r="AB3" s="37">
        <f>Z3/AA3</f>
        <v>0.76923076923076927</v>
      </c>
      <c r="AC3" s="82">
        <v>9</v>
      </c>
      <c r="AD3" s="82">
        <v>13</v>
      </c>
      <c r="AE3" s="37">
        <f>AC3/AD3</f>
        <v>0.69230769230769229</v>
      </c>
      <c r="AF3" s="82">
        <v>11</v>
      </c>
      <c r="AG3" s="82">
        <v>13</v>
      </c>
      <c r="AH3" s="37">
        <f>AF3/AG3</f>
        <v>0.84615384615384615</v>
      </c>
    </row>
    <row r="4" spans="1:34" x14ac:dyDescent="0.25">
      <c r="A4" s="39" t="s">
        <v>44</v>
      </c>
      <c r="B4" s="82">
        <v>1</v>
      </c>
      <c r="C4" s="82">
        <v>1</v>
      </c>
      <c r="D4" s="82">
        <v>1</v>
      </c>
      <c r="E4" s="82">
        <v>1</v>
      </c>
      <c r="F4" s="82">
        <v>1</v>
      </c>
      <c r="G4" s="82">
        <v>0</v>
      </c>
      <c r="H4" s="82">
        <v>0</v>
      </c>
      <c r="I4" s="82">
        <v>0</v>
      </c>
      <c r="J4" s="82">
        <v>0</v>
      </c>
      <c r="K4" s="82">
        <v>1</v>
      </c>
      <c r="L4" s="82">
        <v>0</v>
      </c>
      <c r="M4" s="82">
        <v>0</v>
      </c>
      <c r="N4" s="82">
        <v>0</v>
      </c>
      <c r="O4" s="82">
        <v>0</v>
      </c>
      <c r="P4" s="82">
        <v>1</v>
      </c>
      <c r="R4" s="81">
        <v>2</v>
      </c>
      <c r="S4" s="80" t="s">
        <v>4</v>
      </c>
      <c r="T4" s="82">
        <v>9</v>
      </c>
      <c r="U4" s="82">
        <v>13</v>
      </c>
      <c r="V4" s="37">
        <f>T4/U4</f>
        <v>0.69230769230769229</v>
      </c>
      <c r="W4" s="82">
        <v>9</v>
      </c>
      <c r="X4" s="82">
        <v>13</v>
      </c>
      <c r="Y4" s="37">
        <f>W4/X4</f>
        <v>0.69230769230769229</v>
      </c>
      <c r="Z4" s="82">
        <v>7</v>
      </c>
      <c r="AA4" s="82">
        <v>13</v>
      </c>
      <c r="AB4" s="37">
        <f>Z4/AA4</f>
        <v>0.53846153846153844</v>
      </c>
      <c r="AC4" s="82">
        <v>8</v>
      </c>
      <c r="AD4" s="82">
        <v>13</v>
      </c>
      <c r="AE4" s="37">
        <f>AC4/AD4</f>
        <v>0.61538461538461542</v>
      </c>
      <c r="AF4" s="82">
        <v>10</v>
      </c>
      <c r="AG4" s="82">
        <v>13</v>
      </c>
      <c r="AH4" s="37">
        <f>AF4/AG4</f>
        <v>0.76923076923076927</v>
      </c>
    </row>
    <row r="5" spans="1:34" x14ac:dyDescent="0.25">
      <c r="A5" s="39" t="s">
        <v>45</v>
      </c>
      <c r="B5" s="82">
        <v>1</v>
      </c>
      <c r="C5" s="82">
        <v>1</v>
      </c>
      <c r="D5" s="82">
        <v>1</v>
      </c>
      <c r="E5" s="82">
        <v>1</v>
      </c>
      <c r="F5" s="82">
        <v>1</v>
      </c>
      <c r="G5" s="82">
        <v>0</v>
      </c>
      <c r="H5" s="82">
        <v>0</v>
      </c>
      <c r="I5" s="82">
        <v>1</v>
      </c>
      <c r="J5" s="82">
        <v>0</v>
      </c>
      <c r="K5" s="82">
        <v>0</v>
      </c>
      <c r="L5" s="82">
        <v>1</v>
      </c>
      <c r="M5" s="82">
        <v>1</v>
      </c>
      <c r="N5" s="82">
        <v>1</v>
      </c>
      <c r="O5" s="82">
        <v>1</v>
      </c>
      <c r="P5" s="82">
        <v>1</v>
      </c>
      <c r="R5" s="81">
        <v>3</v>
      </c>
      <c r="S5" s="80" t="s">
        <v>5</v>
      </c>
      <c r="T5" s="82">
        <v>10</v>
      </c>
      <c r="U5" s="82">
        <v>13</v>
      </c>
      <c r="V5" s="37">
        <f>T5/U5</f>
        <v>0.76923076923076927</v>
      </c>
      <c r="W5" s="82">
        <v>10</v>
      </c>
      <c r="X5" s="82">
        <v>13</v>
      </c>
      <c r="Y5" s="37">
        <f t="shared" ref="Y5:Y14" si="0">W5/X5</f>
        <v>0.76923076923076927</v>
      </c>
      <c r="Z5" s="82">
        <v>9</v>
      </c>
      <c r="AA5" s="82">
        <v>13</v>
      </c>
      <c r="AB5" s="37">
        <f t="shared" ref="AB5:AB14" si="1">Z5/AA5</f>
        <v>0.69230769230769229</v>
      </c>
      <c r="AC5" s="82">
        <v>9</v>
      </c>
      <c r="AD5" s="82">
        <v>13</v>
      </c>
      <c r="AE5" s="37">
        <f t="shared" ref="AE5:AE14" si="2">AC5/AD5</f>
        <v>0.69230769230769229</v>
      </c>
      <c r="AF5" s="82">
        <v>11</v>
      </c>
      <c r="AG5" s="82">
        <v>13</v>
      </c>
      <c r="AH5" s="37">
        <f t="shared" ref="AH5:AH14" si="3">AF5/AG5</f>
        <v>0.84615384615384615</v>
      </c>
    </row>
    <row r="6" spans="1:34" x14ac:dyDescent="0.25">
      <c r="A6" s="39" t="s">
        <v>46</v>
      </c>
      <c r="B6" s="82">
        <v>1</v>
      </c>
      <c r="C6" s="82">
        <v>1</v>
      </c>
      <c r="D6" s="82">
        <v>1</v>
      </c>
      <c r="E6" s="82">
        <v>1</v>
      </c>
      <c r="F6" s="82">
        <v>1</v>
      </c>
      <c r="G6" s="82">
        <v>1</v>
      </c>
      <c r="H6" s="82">
        <v>1</v>
      </c>
      <c r="I6" s="82">
        <v>0</v>
      </c>
      <c r="J6" s="82">
        <v>0</v>
      </c>
      <c r="K6" s="82">
        <v>1</v>
      </c>
      <c r="L6" s="82">
        <v>1</v>
      </c>
      <c r="M6" s="82">
        <v>1</v>
      </c>
      <c r="N6" s="82">
        <v>1</v>
      </c>
      <c r="O6" s="82">
        <v>1</v>
      </c>
      <c r="P6" s="82">
        <v>1</v>
      </c>
      <c r="R6" s="81">
        <v>4</v>
      </c>
      <c r="S6" s="80" t="s">
        <v>6</v>
      </c>
      <c r="T6" s="2">
        <v>3</v>
      </c>
      <c r="U6" s="82">
        <v>13</v>
      </c>
      <c r="V6" s="37">
        <f t="shared" ref="V6:V14" si="4">T6/U6</f>
        <v>0.23076923076923078</v>
      </c>
      <c r="W6" s="2">
        <v>3</v>
      </c>
      <c r="X6" s="82">
        <v>13</v>
      </c>
      <c r="Y6" s="37">
        <f t="shared" si="0"/>
        <v>0.23076923076923078</v>
      </c>
      <c r="Z6" s="2">
        <v>3</v>
      </c>
      <c r="AA6" s="82">
        <v>13</v>
      </c>
      <c r="AB6" s="37">
        <f t="shared" si="1"/>
        <v>0.23076923076923078</v>
      </c>
      <c r="AC6" s="2">
        <v>2</v>
      </c>
      <c r="AD6" s="82">
        <v>13</v>
      </c>
      <c r="AE6" s="37">
        <f t="shared" si="2"/>
        <v>0.15384615384615385</v>
      </c>
      <c r="AF6" s="2">
        <v>4</v>
      </c>
      <c r="AG6" s="82">
        <v>13</v>
      </c>
      <c r="AH6" s="37">
        <f t="shared" si="3"/>
        <v>0.30769230769230771</v>
      </c>
    </row>
    <row r="7" spans="1:34" x14ac:dyDescent="0.25">
      <c r="A7" s="39" t="s">
        <v>47</v>
      </c>
      <c r="B7" s="82">
        <v>1</v>
      </c>
      <c r="C7" s="82">
        <v>1</v>
      </c>
      <c r="D7" s="82">
        <v>1</v>
      </c>
      <c r="E7" s="82">
        <v>1</v>
      </c>
      <c r="F7" s="82">
        <v>1</v>
      </c>
      <c r="G7" s="82">
        <v>1</v>
      </c>
      <c r="H7" s="82">
        <v>1</v>
      </c>
      <c r="I7" s="82">
        <v>0</v>
      </c>
      <c r="J7" s="82">
        <v>1</v>
      </c>
      <c r="K7" s="82">
        <v>1</v>
      </c>
      <c r="L7" s="82">
        <v>1</v>
      </c>
      <c r="M7" s="82">
        <v>1</v>
      </c>
      <c r="N7" s="82">
        <v>1</v>
      </c>
      <c r="O7" s="82">
        <v>1</v>
      </c>
      <c r="P7" s="82">
        <v>1</v>
      </c>
      <c r="R7" s="81">
        <v>5</v>
      </c>
      <c r="S7" s="80" t="s">
        <v>7</v>
      </c>
      <c r="T7" s="2">
        <v>11</v>
      </c>
      <c r="U7" s="82">
        <v>13</v>
      </c>
      <c r="V7" s="37">
        <f t="shared" si="4"/>
        <v>0.84615384615384615</v>
      </c>
      <c r="W7" s="2">
        <v>8</v>
      </c>
      <c r="X7" s="82">
        <v>13</v>
      </c>
      <c r="Y7" s="37">
        <f t="shared" si="0"/>
        <v>0.61538461538461542</v>
      </c>
      <c r="Z7" s="2">
        <v>8</v>
      </c>
      <c r="AA7" s="82">
        <v>13</v>
      </c>
      <c r="AB7" s="37">
        <f t="shared" si="1"/>
        <v>0.61538461538461542</v>
      </c>
      <c r="AC7" s="2">
        <v>8</v>
      </c>
      <c r="AD7" s="82">
        <v>13</v>
      </c>
      <c r="AE7" s="37">
        <f t="shared" si="2"/>
        <v>0.61538461538461542</v>
      </c>
      <c r="AF7" s="2">
        <v>10</v>
      </c>
      <c r="AG7" s="82">
        <v>13</v>
      </c>
      <c r="AH7" s="37">
        <f t="shared" si="3"/>
        <v>0.76923076923076927</v>
      </c>
    </row>
    <row r="8" spans="1:34" x14ac:dyDescent="0.25">
      <c r="A8" s="39" t="s">
        <v>48</v>
      </c>
      <c r="B8" s="82">
        <v>1</v>
      </c>
      <c r="C8" s="82">
        <v>1</v>
      </c>
      <c r="D8" s="82">
        <v>1</v>
      </c>
      <c r="E8" s="82">
        <v>1</v>
      </c>
      <c r="F8" s="82">
        <v>1</v>
      </c>
      <c r="G8" s="82">
        <v>1</v>
      </c>
      <c r="H8" s="82">
        <v>1</v>
      </c>
      <c r="I8" s="82">
        <v>1</v>
      </c>
      <c r="J8" s="82">
        <v>1</v>
      </c>
      <c r="K8" s="82">
        <v>1</v>
      </c>
      <c r="L8" s="82">
        <v>1</v>
      </c>
      <c r="M8" s="82">
        <v>1</v>
      </c>
      <c r="N8" s="82">
        <v>1</v>
      </c>
      <c r="O8" s="82">
        <v>1</v>
      </c>
      <c r="P8" s="82">
        <v>1</v>
      </c>
      <c r="R8" s="81">
        <v>6</v>
      </c>
      <c r="S8" s="80" t="s">
        <v>8</v>
      </c>
      <c r="T8" s="2">
        <v>8</v>
      </c>
      <c r="U8" s="82">
        <v>13</v>
      </c>
      <c r="V8" s="37">
        <f t="shared" si="4"/>
        <v>0.61538461538461542</v>
      </c>
      <c r="W8" s="2">
        <v>8</v>
      </c>
      <c r="X8" s="82">
        <v>13</v>
      </c>
      <c r="Y8" s="37">
        <f t="shared" si="0"/>
        <v>0.61538461538461542</v>
      </c>
      <c r="Z8" s="2">
        <v>8</v>
      </c>
      <c r="AA8" s="82">
        <v>13</v>
      </c>
      <c r="AB8" s="37">
        <f t="shared" si="1"/>
        <v>0.61538461538461542</v>
      </c>
      <c r="AC8" s="2">
        <v>8</v>
      </c>
      <c r="AD8" s="82">
        <v>13</v>
      </c>
      <c r="AE8" s="37">
        <f t="shared" si="2"/>
        <v>0.61538461538461542</v>
      </c>
      <c r="AF8" s="2">
        <v>10</v>
      </c>
      <c r="AG8" s="82">
        <v>13</v>
      </c>
      <c r="AH8" s="37">
        <f t="shared" si="3"/>
        <v>0.76923076923076927</v>
      </c>
    </row>
    <row r="9" spans="1:34" x14ac:dyDescent="0.25">
      <c r="A9" s="39" t="s">
        <v>49</v>
      </c>
      <c r="B9" s="82">
        <v>1</v>
      </c>
      <c r="C9" s="82">
        <v>1</v>
      </c>
      <c r="D9" s="82">
        <v>1</v>
      </c>
      <c r="E9" s="82">
        <v>1</v>
      </c>
      <c r="F9" s="82">
        <v>1</v>
      </c>
      <c r="G9" s="82">
        <v>1</v>
      </c>
      <c r="H9" s="82">
        <v>1</v>
      </c>
      <c r="I9" s="82">
        <v>0</v>
      </c>
      <c r="J9" s="82">
        <v>1</v>
      </c>
      <c r="K9" s="82">
        <v>1</v>
      </c>
      <c r="L9" s="82">
        <v>0</v>
      </c>
      <c r="M9" s="82">
        <v>0</v>
      </c>
      <c r="N9" s="82">
        <v>0</v>
      </c>
      <c r="O9" s="82">
        <v>0</v>
      </c>
      <c r="P9" s="82">
        <v>1</v>
      </c>
      <c r="R9" s="81">
        <v>7</v>
      </c>
      <c r="S9" s="80" t="s">
        <v>9</v>
      </c>
      <c r="T9" s="2">
        <v>7</v>
      </c>
      <c r="U9" s="82">
        <v>13</v>
      </c>
      <c r="V9" s="37">
        <f t="shared" si="4"/>
        <v>0.53846153846153844</v>
      </c>
      <c r="W9" s="2">
        <v>7</v>
      </c>
      <c r="X9" s="82">
        <v>13</v>
      </c>
      <c r="Y9" s="37">
        <f t="shared" si="0"/>
        <v>0.53846153846153844</v>
      </c>
      <c r="Z9" s="2">
        <v>7</v>
      </c>
      <c r="AA9" s="82">
        <v>13</v>
      </c>
      <c r="AB9" s="37">
        <f t="shared" si="1"/>
        <v>0.53846153846153844</v>
      </c>
      <c r="AC9" s="2">
        <v>7</v>
      </c>
      <c r="AD9" s="82">
        <v>13</v>
      </c>
      <c r="AE9" s="37">
        <f t="shared" si="2"/>
        <v>0.53846153846153844</v>
      </c>
      <c r="AF9" s="2">
        <v>7</v>
      </c>
      <c r="AG9" s="82">
        <v>13</v>
      </c>
      <c r="AH9" s="37">
        <f t="shared" si="3"/>
        <v>0.53846153846153844</v>
      </c>
    </row>
    <row r="10" spans="1:34" x14ac:dyDescent="0.25">
      <c r="A10" s="39" t="s">
        <v>50</v>
      </c>
      <c r="B10" s="82">
        <v>0</v>
      </c>
      <c r="C10" s="82">
        <v>0</v>
      </c>
      <c r="D10" s="82">
        <v>0</v>
      </c>
      <c r="E10" s="82">
        <v>0</v>
      </c>
      <c r="F10" s="82">
        <v>0</v>
      </c>
      <c r="G10" s="82">
        <v>1</v>
      </c>
      <c r="H10" s="82">
        <v>1</v>
      </c>
      <c r="I10" s="82">
        <v>1</v>
      </c>
      <c r="J10" s="82">
        <v>1</v>
      </c>
      <c r="K10" s="82">
        <v>1</v>
      </c>
      <c r="L10" s="82">
        <v>1</v>
      </c>
      <c r="M10" s="82">
        <v>1</v>
      </c>
      <c r="N10" s="82">
        <v>1</v>
      </c>
      <c r="O10" s="82">
        <v>1</v>
      </c>
      <c r="P10" s="82">
        <v>1</v>
      </c>
      <c r="R10" s="81">
        <v>8</v>
      </c>
      <c r="S10" s="80" t="s">
        <v>10</v>
      </c>
      <c r="T10" s="2">
        <v>6</v>
      </c>
      <c r="U10" s="82">
        <v>13</v>
      </c>
      <c r="V10" s="37">
        <f t="shared" si="4"/>
        <v>0.46153846153846156</v>
      </c>
      <c r="W10" s="2">
        <v>6</v>
      </c>
      <c r="X10" s="82">
        <v>13</v>
      </c>
      <c r="Y10" s="37">
        <f t="shared" si="0"/>
        <v>0.46153846153846156</v>
      </c>
      <c r="Z10" s="2">
        <v>6</v>
      </c>
      <c r="AA10" s="82">
        <v>13</v>
      </c>
      <c r="AB10" s="37">
        <f t="shared" si="1"/>
        <v>0.46153846153846156</v>
      </c>
      <c r="AC10" s="2">
        <v>8</v>
      </c>
      <c r="AD10" s="82">
        <v>13</v>
      </c>
      <c r="AE10" s="37">
        <f t="shared" si="2"/>
        <v>0.61538461538461542</v>
      </c>
      <c r="AF10" s="2">
        <v>8</v>
      </c>
      <c r="AG10" s="82">
        <v>13</v>
      </c>
      <c r="AH10" s="37">
        <f t="shared" si="3"/>
        <v>0.61538461538461542</v>
      </c>
    </row>
    <row r="11" spans="1:34" x14ac:dyDescent="0.25">
      <c r="A11" s="39" t="s">
        <v>51</v>
      </c>
      <c r="B11" s="82">
        <v>1</v>
      </c>
      <c r="C11" s="82">
        <v>1</v>
      </c>
      <c r="D11" s="82">
        <v>1</v>
      </c>
      <c r="E11" s="82">
        <v>1</v>
      </c>
      <c r="F11" s="82">
        <v>1</v>
      </c>
      <c r="G11" s="82">
        <v>1</v>
      </c>
      <c r="H11" s="82">
        <v>1</v>
      </c>
      <c r="I11" s="82">
        <v>1</v>
      </c>
      <c r="J11" s="82">
        <v>1</v>
      </c>
      <c r="K11" s="82">
        <v>1</v>
      </c>
      <c r="L11" s="82">
        <v>1</v>
      </c>
      <c r="M11" s="82">
        <v>1</v>
      </c>
      <c r="N11" s="82">
        <v>1</v>
      </c>
      <c r="O11" s="82">
        <v>1</v>
      </c>
      <c r="P11" s="82">
        <v>1</v>
      </c>
      <c r="R11" s="81">
        <v>9</v>
      </c>
      <c r="S11" s="80" t="s">
        <v>11</v>
      </c>
      <c r="T11" s="2">
        <v>5</v>
      </c>
      <c r="U11" s="82">
        <v>13</v>
      </c>
      <c r="V11" s="37">
        <f t="shared" si="4"/>
        <v>0.38461538461538464</v>
      </c>
      <c r="W11" s="2">
        <v>6</v>
      </c>
      <c r="X11" s="82">
        <v>13</v>
      </c>
      <c r="Y11" s="37">
        <f t="shared" si="0"/>
        <v>0.46153846153846156</v>
      </c>
      <c r="Z11" s="2">
        <v>6</v>
      </c>
      <c r="AA11" s="82">
        <v>13</v>
      </c>
      <c r="AB11" s="37">
        <f t="shared" si="1"/>
        <v>0.46153846153846156</v>
      </c>
      <c r="AC11" s="2">
        <v>7</v>
      </c>
      <c r="AD11" s="82">
        <v>13</v>
      </c>
      <c r="AE11" s="37">
        <f t="shared" si="2"/>
        <v>0.53846153846153844</v>
      </c>
      <c r="AF11" s="2">
        <v>7</v>
      </c>
      <c r="AG11" s="82">
        <v>13</v>
      </c>
      <c r="AH11" s="37">
        <f t="shared" si="3"/>
        <v>0.53846153846153844</v>
      </c>
    </row>
    <row r="12" spans="1:34" x14ac:dyDescent="0.25">
      <c r="A12" s="39" t="s">
        <v>52</v>
      </c>
      <c r="B12" s="82">
        <v>0</v>
      </c>
      <c r="C12" s="82">
        <v>0</v>
      </c>
      <c r="D12" s="82">
        <v>0</v>
      </c>
      <c r="E12" s="82">
        <v>0</v>
      </c>
      <c r="F12" s="82">
        <v>0</v>
      </c>
      <c r="G12" s="82">
        <v>0</v>
      </c>
      <c r="H12" s="82">
        <v>0</v>
      </c>
      <c r="I12" s="82">
        <v>0</v>
      </c>
      <c r="J12" s="82">
        <v>0</v>
      </c>
      <c r="K12" s="82">
        <v>0</v>
      </c>
      <c r="L12" s="82">
        <v>0</v>
      </c>
      <c r="M12" s="82">
        <v>0</v>
      </c>
      <c r="N12" s="82">
        <v>0</v>
      </c>
      <c r="O12" s="82">
        <v>0</v>
      </c>
      <c r="P12" s="82">
        <v>0</v>
      </c>
      <c r="R12" s="81">
        <v>10</v>
      </c>
      <c r="S12" s="80" t="s">
        <v>12</v>
      </c>
      <c r="T12" s="2">
        <v>9</v>
      </c>
      <c r="U12" s="82">
        <v>13</v>
      </c>
      <c r="V12" s="37">
        <f t="shared" si="4"/>
        <v>0.69230769230769229</v>
      </c>
      <c r="W12" s="2">
        <v>8</v>
      </c>
      <c r="X12" s="82">
        <v>13</v>
      </c>
      <c r="Y12" s="37">
        <f t="shared" si="0"/>
        <v>0.61538461538461542</v>
      </c>
      <c r="Z12" s="2">
        <v>8</v>
      </c>
      <c r="AA12" s="82">
        <v>13</v>
      </c>
      <c r="AB12" s="37">
        <f t="shared" si="1"/>
        <v>0.61538461538461542</v>
      </c>
      <c r="AC12" s="2">
        <v>10</v>
      </c>
      <c r="AD12" s="82">
        <v>13</v>
      </c>
      <c r="AE12" s="37">
        <f t="shared" si="2"/>
        <v>0.76923076923076927</v>
      </c>
      <c r="AF12" s="2">
        <v>11</v>
      </c>
      <c r="AG12" s="82">
        <v>13</v>
      </c>
      <c r="AH12" s="37">
        <f t="shared" si="3"/>
        <v>0.84615384615384615</v>
      </c>
    </row>
    <row r="13" spans="1:34" x14ac:dyDescent="0.25">
      <c r="A13" s="39" t="s">
        <v>53</v>
      </c>
      <c r="B13" s="82">
        <v>1</v>
      </c>
      <c r="C13" s="82">
        <v>0</v>
      </c>
      <c r="D13" s="82">
        <v>0</v>
      </c>
      <c r="E13" s="82">
        <v>0</v>
      </c>
      <c r="F13" s="82">
        <v>1</v>
      </c>
      <c r="G13" s="82">
        <v>1</v>
      </c>
      <c r="H13" s="82">
        <v>1</v>
      </c>
      <c r="I13" s="82">
        <v>1</v>
      </c>
      <c r="J13" s="82">
        <v>1</v>
      </c>
      <c r="K13" s="82">
        <v>1</v>
      </c>
      <c r="L13" s="82">
        <v>1</v>
      </c>
      <c r="M13" s="82">
        <v>1</v>
      </c>
      <c r="N13" s="82">
        <v>1</v>
      </c>
      <c r="O13" s="82">
        <v>1</v>
      </c>
      <c r="P13" s="82">
        <v>0</v>
      </c>
      <c r="R13" s="81">
        <v>11</v>
      </c>
      <c r="S13" s="80" t="s">
        <v>13</v>
      </c>
      <c r="T13" s="2">
        <v>7</v>
      </c>
      <c r="U13" s="82">
        <v>13</v>
      </c>
      <c r="V13" s="37">
        <f t="shared" si="4"/>
        <v>0.53846153846153844</v>
      </c>
      <c r="W13" s="2">
        <v>6</v>
      </c>
      <c r="X13" s="82">
        <v>13</v>
      </c>
      <c r="Y13" s="37">
        <f t="shared" si="0"/>
        <v>0.46153846153846156</v>
      </c>
      <c r="Z13" s="2">
        <v>6</v>
      </c>
      <c r="AA13" s="82">
        <v>13</v>
      </c>
      <c r="AB13" s="37">
        <f t="shared" si="1"/>
        <v>0.46153846153846156</v>
      </c>
      <c r="AC13" s="2">
        <v>6</v>
      </c>
      <c r="AD13" s="82">
        <v>13</v>
      </c>
      <c r="AE13" s="37">
        <f t="shared" si="2"/>
        <v>0.46153846153846156</v>
      </c>
      <c r="AF13" s="2">
        <v>7</v>
      </c>
      <c r="AG13" s="82">
        <v>13</v>
      </c>
      <c r="AH13" s="37">
        <f t="shared" si="3"/>
        <v>0.53846153846153844</v>
      </c>
    </row>
    <row r="14" spans="1:34" x14ac:dyDescent="0.25">
      <c r="A14" s="39" t="s">
        <v>54</v>
      </c>
      <c r="B14" s="82">
        <v>1</v>
      </c>
      <c r="C14" s="82">
        <v>1</v>
      </c>
      <c r="D14" s="82">
        <v>1</v>
      </c>
      <c r="E14" s="82">
        <v>1</v>
      </c>
      <c r="F14" s="82">
        <v>1</v>
      </c>
      <c r="G14" s="82">
        <v>0</v>
      </c>
      <c r="H14" s="82">
        <v>0</v>
      </c>
      <c r="I14" s="82">
        <v>0</v>
      </c>
      <c r="J14" s="82">
        <v>0</v>
      </c>
      <c r="K14" s="82">
        <v>0</v>
      </c>
      <c r="L14" s="82">
        <v>1</v>
      </c>
      <c r="M14" s="82">
        <v>1</v>
      </c>
      <c r="N14" s="82">
        <v>0</v>
      </c>
      <c r="O14" s="82">
        <v>0</v>
      </c>
      <c r="P14" s="82">
        <v>1</v>
      </c>
      <c r="R14" s="81">
        <v>12</v>
      </c>
      <c r="S14" s="80" t="s">
        <v>14</v>
      </c>
      <c r="T14" s="2">
        <v>5</v>
      </c>
      <c r="U14" s="82">
        <v>13</v>
      </c>
      <c r="V14" s="37">
        <f t="shared" si="4"/>
        <v>0.38461538461538464</v>
      </c>
      <c r="W14" s="2">
        <v>6</v>
      </c>
      <c r="X14" s="82">
        <v>13</v>
      </c>
      <c r="Y14" s="37">
        <f t="shared" si="0"/>
        <v>0.46153846153846156</v>
      </c>
      <c r="Z14" s="2">
        <v>5</v>
      </c>
      <c r="AA14" s="82">
        <v>13</v>
      </c>
      <c r="AB14" s="37">
        <f t="shared" si="1"/>
        <v>0.38461538461538464</v>
      </c>
      <c r="AC14" s="2">
        <v>5</v>
      </c>
      <c r="AD14" s="82">
        <v>13</v>
      </c>
      <c r="AE14" s="37">
        <f t="shared" si="2"/>
        <v>0.38461538461538464</v>
      </c>
      <c r="AF14" s="2">
        <v>6</v>
      </c>
      <c r="AG14" s="82">
        <v>13</v>
      </c>
      <c r="AH14" s="37">
        <f t="shared" si="3"/>
        <v>0.46153846153846156</v>
      </c>
    </row>
    <row r="15" spans="1:34" x14ac:dyDescent="0.25">
      <c r="A15" s="39" t="s">
        <v>55</v>
      </c>
      <c r="B15" s="82">
        <v>1</v>
      </c>
      <c r="C15" s="82">
        <v>1</v>
      </c>
      <c r="D15" s="82">
        <v>1</v>
      </c>
      <c r="E15" s="82">
        <v>0</v>
      </c>
      <c r="F15" s="82">
        <v>1</v>
      </c>
      <c r="G15" s="82">
        <v>1</v>
      </c>
      <c r="H15" s="82">
        <v>1</v>
      </c>
      <c r="I15" s="82">
        <v>1</v>
      </c>
      <c r="J15" s="82">
        <v>1</v>
      </c>
      <c r="K15" s="82">
        <v>1</v>
      </c>
      <c r="L15" s="82">
        <v>1</v>
      </c>
      <c r="M15" s="82">
        <v>1</v>
      </c>
      <c r="N15" s="82">
        <v>1</v>
      </c>
      <c r="O15" s="82">
        <v>1</v>
      </c>
      <c r="P15" s="82">
        <v>1</v>
      </c>
      <c r="R15" s="65" t="s">
        <v>69</v>
      </c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6"/>
    </row>
    <row r="16" spans="1:34" x14ac:dyDescent="0.25">
      <c r="A16" s="36" t="s">
        <v>63</v>
      </c>
      <c r="B16" s="84">
        <f>SUM(B3:B15)</f>
        <v>11</v>
      </c>
      <c r="C16" s="84">
        <f>SUM(C3:C15)</f>
        <v>10</v>
      </c>
      <c r="D16" s="84">
        <f t="shared" ref="D16:P16" si="5">SUM(D3:D15)</f>
        <v>10</v>
      </c>
      <c r="E16" s="84">
        <f t="shared" si="5"/>
        <v>9</v>
      </c>
      <c r="F16" s="84">
        <f t="shared" si="5"/>
        <v>11</v>
      </c>
      <c r="G16" s="84">
        <f t="shared" si="5"/>
        <v>9</v>
      </c>
      <c r="H16" s="84">
        <f t="shared" si="5"/>
        <v>9</v>
      </c>
      <c r="I16" s="84">
        <f t="shared" si="5"/>
        <v>7</v>
      </c>
      <c r="J16" s="84">
        <f t="shared" si="5"/>
        <v>8</v>
      </c>
      <c r="K16" s="84">
        <f t="shared" si="5"/>
        <v>10</v>
      </c>
      <c r="L16" s="84">
        <f t="shared" si="5"/>
        <v>10</v>
      </c>
      <c r="M16" s="84">
        <f t="shared" si="5"/>
        <v>10</v>
      </c>
      <c r="N16" s="84">
        <f t="shared" si="5"/>
        <v>9</v>
      </c>
      <c r="O16" s="84">
        <f t="shared" si="5"/>
        <v>9</v>
      </c>
      <c r="P16" s="84">
        <f t="shared" si="5"/>
        <v>11</v>
      </c>
      <c r="R16" s="73" t="s">
        <v>39</v>
      </c>
      <c r="S16" s="74" t="s">
        <v>70</v>
      </c>
      <c r="T16" s="74"/>
      <c r="U16" s="74"/>
      <c r="V16" s="74"/>
      <c r="W16" s="74"/>
      <c r="X16" s="74"/>
      <c r="Y16" s="74"/>
      <c r="Z16" s="74"/>
      <c r="AA16" s="67"/>
      <c r="AB16" s="67"/>
      <c r="AC16" s="67"/>
      <c r="AD16" s="67"/>
      <c r="AE16" s="67"/>
      <c r="AF16" s="67"/>
      <c r="AG16" s="67"/>
      <c r="AH16" s="68"/>
    </row>
    <row r="17" spans="1:34" ht="15.75" x14ac:dyDescent="0.25">
      <c r="A17" s="58" t="s">
        <v>64</v>
      </c>
      <c r="B17" s="39">
        <f>B16/13</f>
        <v>0.84615384615384615</v>
      </c>
      <c r="C17" s="39">
        <f t="shared" ref="C17:P17" si="6">C16/13</f>
        <v>0.76923076923076927</v>
      </c>
      <c r="D17" s="39">
        <f t="shared" si="6"/>
        <v>0.76923076923076927</v>
      </c>
      <c r="E17" s="39">
        <f t="shared" si="6"/>
        <v>0.69230769230769229</v>
      </c>
      <c r="F17" s="39">
        <f t="shared" si="6"/>
        <v>0.84615384615384615</v>
      </c>
      <c r="G17" s="39">
        <f t="shared" si="6"/>
        <v>0.69230769230769229</v>
      </c>
      <c r="H17" s="39">
        <f t="shared" si="6"/>
        <v>0.69230769230769229</v>
      </c>
      <c r="I17" s="39">
        <f t="shared" si="6"/>
        <v>0.53846153846153844</v>
      </c>
      <c r="J17" s="39">
        <f t="shared" si="6"/>
        <v>0.61538461538461542</v>
      </c>
      <c r="K17" s="39">
        <f t="shared" si="6"/>
        <v>0.76923076923076927</v>
      </c>
      <c r="L17" s="39">
        <f t="shared" si="6"/>
        <v>0.76923076923076927</v>
      </c>
      <c r="M17" s="39">
        <f t="shared" si="6"/>
        <v>0.76923076923076927</v>
      </c>
      <c r="N17" s="39">
        <f t="shared" si="6"/>
        <v>0.69230769230769229</v>
      </c>
      <c r="O17" s="39">
        <f t="shared" si="6"/>
        <v>0.69230769230769229</v>
      </c>
      <c r="P17" s="39">
        <f t="shared" si="6"/>
        <v>0.84615384615384615</v>
      </c>
      <c r="R17" s="75" t="s">
        <v>40</v>
      </c>
      <c r="S17" s="78" t="s">
        <v>71</v>
      </c>
      <c r="T17" s="78"/>
      <c r="U17" s="78"/>
      <c r="V17" s="78"/>
      <c r="W17" s="78"/>
      <c r="X17" s="78"/>
      <c r="Y17" s="78"/>
      <c r="Z17" s="78"/>
      <c r="AA17" s="69"/>
      <c r="AB17" s="69"/>
      <c r="AC17" s="69"/>
      <c r="AD17" s="69"/>
      <c r="AE17" s="69"/>
      <c r="AF17" s="69"/>
      <c r="AG17" s="69"/>
      <c r="AH17" s="70"/>
    </row>
    <row r="18" spans="1:34" x14ac:dyDescent="0.25">
      <c r="R18" s="76" t="s">
        <v>41</v>
      </c>
      <c r="S18" s="79" t="s">
        <v>74</v>
      </c>
      <c r="T18" s="79"/>
      <c r="U18" s="79"/>
      <c r="V18" s="79"/>
      <c r="W18" s="79"/>
      <c r="X18" s="79"/>
      <c r="Y18" s="77"/>
      <c r="Z18" s="77"/>
      <c r="AA18" s="71"/>
      <c r="AB18" s="71"/>
      <c r="AC18" s="71"/>
      <c r="AD18" s="71"/>
      <c r="AE18" s="71"/>
      <c r="AF18" s="71"/>
      <c r="AG18" s="71"/>
      <c r="AH18" s="72"/>
    </row>
    <row r="19" spans="1:34" x14ac:dyDescent="0.25">
      <c r="A19" s="93" t="s">
        <v>1</v>
      </c>
      <c r="B19" s="92" t="s">
        <v>6</v>
      </c>
      <c r="C19" s="92"/>
      <c r="D19" s="92"/>
      <c r="E19" s="92"/>
      <c r="F19" s="92"/>
      <c r="G19" s="92" t="s">
        <v>7</v>
      </c>
      <c r="H19" s="92"/>
      <c r="I19" s="92"/>
      <c r="J19" s="92"/>
      <c r="K19" s="92"/>
      <c r="L19" s="92" t="s">
        <v>8</v>
      </c>
      <c r="M19" s="92"/>
      <c r="N19" s="92"/>
      <c r="O19" s="92"/>
      <c r="P19" s="92"/>
    </row>
    <row r="20" spans="1:34" x14ac:dyDescent="0.25">
      <c r="A20" s="93"/>
      <c r="B20" s="80">
        <v>2017</v>
      </c>
      <c r="C20" s="80">
        <v>2018</v>
      </c>
      <c r="D20" s="80">
        <v>2019</v>
      </c>
      <c r="E20" s="80">
        <v>2020</v>
      </c>
      <c r="F20" s="80">
        <v>2021</v>
      </c>
      <c r="G20" s="80">
        <v>2017</v>
      </c>
      <c r="H20" s="80">
        <v>2018</v>
      </c>
      <c r="I20" s="80">
        <v>2019</v>
      </c>
      <c r="J20" s="80">
        <v>2020</v>
      </c>
      <c r="K20" s="80">
        <v>2021</v>
      </c>
      <c r="L20" s="38">
        <v>2017</v>
      </c>
      <c r="M20" s="38">
        <v>2018</v>
      </c>
      <c r="N20" s="38">
        <v>2019</v>
      </c>
      <c r="O20" s="38">
        <v>2020</v>
      </c>
      <c r="P20" s="38">
        <v>2021</v>
      </c>
    </row>
    <row r="21" spans="1:34" x14ac:dyDescent="0.25">
      <c r="A21" s="39" t="s">
        <v>43</v>
      </c>
      <c r="B21" s="82">
        <v>1</v>
      </c>
      <c r="C21" s="82">
        <v>1</v>
      </c>
      <c r="D21" s="82">
        <v>1</v>
      </c>
      <c r="E21" s="82">
        <v>1</v>
      </c>
      <c r="F21" s="82">
        <v>1</v>
      </c>
      <c r="G21" s="82">
        <v>1</v>
      </c>
      <c r="H21" s="82">
        <v>1</v>
      </c>
      <c r="I21" s="82">
        <v>1</v>
      </c>
      <c r="J21" s="82">
        <v>1</v>
      </c>
      <c r="K21" s="82">
        <v>1</v>
      </c>
      <c r="L21" s="82">
        <v>1</v>
      </c>
      <c r="M21" s="82">
        <v>1</v>
      </c>
      <c r="N21" s="82">
        <v>1</v>
      </c>
      <c r="O21" s="82">
        <v>1</v>
      </c>
      <c r="P21" s="82">
        <v>1</v>
      </c>
    </row>
    <row r="22" spans="1:34" x14ac:dyDescent="0.25">
      <c r="A22" s="39" t="s">
        <v>44</v>
      </c>
      <c r="B22" s="82">
        <v>1</v>
      </c>
      <c r="C22" s="82">
        <v>1</v>
      </c>
      <c r="D22" s="82">
        <v>1</v>
      </c>
      <c r="E22" s="82">
        <v>0</v>
      </c>
      <c r="F22" s="82">
        <v>1</v>
      </c>
      <c r="G22" s="82">
        <v>1</v>
      </c>
      <c r="H22" s="82">
        <v>1</v>
      </c>
      <c r="I22" s="82">
        <v>1</v>
      </c>
      <c r="J22" s="82">
        <v>1</v>
      </c>
      <c r="K22" s="82">
        <v>1</v>
      </c>
      <c r="L22" s="82">
        <v>1</v>
      </c>
      <c r="M22" s="82">
        <v>1</v>
      </c>
      <c r="N22" s="82">
        <v>1</v>
      </c>
      <c r="O22" s="82">
        <v>1</v>
      </c>
      <c r="P22" s="82">
        <v>1</v>
      </c>
    </row>
    <row r="23" spans="1:34" x14ac:dyDescent="0.25">
      <c r="A23" s="39" t="s">
        <v>45</v>
      </c>
      <c r="B23" s="82">
        <v>0</v>
      </c>
      <c r="C23" s="82">
        <v>0</v>
      </c>
      <c r="D23" s="82">
        <v>0</v>
      </c>
      <c r="E23" s="82">
        <v>0</v>
      </c>
      <c r="F23" s="82">
        <v>0</v>
      </c>
      <c r="G23" s="82">
        <v>1</v>
      </c>
      <c r="H23" s="82">
        <v>1</v>
      </c>
      <c r="I23" s="82">
        <v>1</v>
      </c>
      <c r="J23" s="82">
        <v>1</v>
      </c>
      <c r="K23" s="82">
        <v>1</v>
      </c>
      <c r="L23" s="82">
        <v>1</v>
      </c>
      <c r="M23" s="82">
        <v>1</v>
      </c>
      <c r="N23" s="82">
        <v>1</v>
      </c>
      <c r="O23" s="82">
        <v>1</v>
      </c>
      <c r="P23" s="82">
        <v>1</v>
      </c>
    </row>
    <row r="24" spans="1:34" x14ac:dyDescent="0.25">
      <c r="A24" s="39" t="s">
        <v>46</v>
      </c>
      <c r="B24" s="82">
        <v>1</v>
      </c>
      <c r="C24" s="82">
        <v>1</v>
      </c>
      <c r="D24" s="82">
        <v>1</v>
      </c>
      <c r="E24" s="82">
        <v>1</v>
      </c>
      <c r="F24" s="82">
        <v>1</v>
      </c>
      <c r="G24" s="82">
        <v>1</v>
      </c>
      <c r="H24" s="82">
        <v>1</v>
      </c>
      <c r="I24" s="82">
        <v>1</v>
      </c>
      <c r="J24" s="82">
        <v>1</v>
      </c>
      <c r="K24" s="82">
        <v>1</v>
      </c>
      <c r="L24" s="82">
        <v>1</v>
      </c>
      <c r="M24" s="82">
        <v>1</v>
      </c>
      <c r="N24" s="82">
        <v>1</v>
      </c>
      <c r="O24" s="82">
        <v>1</v>
      </c>
      <c r="P24" s="82">
        <v>1</v>
      </c>
    </row>
    <row r="25" spans="1:34" x14ac:dyDescent="0.25">
      <c r="A25" s="39" t="s">
        <v>47</v>
      </c>
      <c r="B25" s="82">
        <v>0</v>
      </c>
      <c r="C25" s="82">
        <v>0</v>
      </c>
      <c r="D25" s="82">
        <v>0</v>
      </c>
      <c r="E25" s="82">
        <v>0</v>
      </c>
      <c r="F25" s="82">
        <v>0</v>
      </c>
      <c r="G25" s="82">
        <v>1</v>
      </c>
      <c r="H25" s="82">
        <v>0</v>
      </c>
      <c r="I25" s="82">
        <v>0</v>
      </c>
      <c r="J25" s="82">
        <v>0</v>
      </c>
      <c r="K25" s="82">
        <v>1</v>
      </c>
      <c r="L25" s="82">
        <v>0</v>
      </c>
      <c r="M25" s="82">
        <v>0</v>
      </c>
      <c r="N25" s="82">
        <v>0</v>
      </c>
      <c r="O25" s="82">
        <v>0</v>
      </c>
      <c r="P25" s="82">
        <v>1</v>
      </c>
    </row>
    <row r="26" spans="1:34" x14ac:dyDescent="0.25">
      <c r="A26" s="39" t="s">
        <v>48</v>
      </c>
      <c r="B26" s="82">
        <v>0</v>
      </c>
      <c r="C26" s="82">
        <v>0</v>
      </c>
      <c r="D26" s="82">
        <v>0</v>
      </c>
      <c r="E26" s="82">
        <v>0</v>
      </c>
      <c r="F26" s="82">
        <v>0</v>
      </c>
      <c r="G26" s="82">
        <v>1</v>
      </c>
      <c r="H26" s="82">
        <v>1</v>
      </c>
      <c r="I26" s="82">
        <v>1</v>
      </c>
      <c r="J26" s="82">
        <v>1</v>
      </c>
      <c r="K26" s="82">
        <v>1</v>
      </c>
      <c r="L26" s="82">
        <v>0</v>
      </c>
      <c r="M26" s="82">
        <v>0</v>
      </c>
      <c r="N26" s="82">
        <v>0</v>
      </c>
      <c r="O26" s="82">
        <v>0</v>
      </c>
      <c r="P26" s="82">
        <v>0</v>
      </c>
    </row>
    <row r="27" spans="1:34" x14ac:dyDescent="0.25">
      <c r="A27" s="39" t="s">
        <v>49</v>
      </c>
      <c r="B27" s="82">
        <v>0</v>
      </c>
      <c r="C27" s="82">
        <v>0</v>
      </c>
      <c r="D27" s="82">
        <v>0</v>
      </c>
      <c r="E27" s="82">
        <v>0</v>
      </c>
      <c r="F27" s="82">
        <v>0</v>
      </c>
      <c r="G27" s="82">
        <v>1</v>
      </c>
      <c r="H27" s="82">
        <v>0</v>
      </c>
      <c r="I27" s="82">
        <v>1</v>
      </c>
      <c r="J27" s="82">
        <v>1</v>
      </c>
      <c r="K27" s="82">
        <v>1</v>
      </c>
      <c r="L27" s="82">
        <v>1</v>
      </c>
      <c r="M27" s="82">
        <v>1</v>
      </c>
      <c r="N27" s="82">
        <v>1</v>
      </c>
      <c r="O27" s="82">
        <v>1</v>
      </c>
      <c r="P27" s="82">
        <v>1</v>
      </c>
    </row>
    <row r="28" spans="1:34" x14ac:dyDescent="0.25">
      <c r="A28" s="39" t="s">
        <v>50</v>
      </c>
      <c r="B28" s="82">
        <v>0</v>
      </c>
      <c r="C28" s="82">
        <v>0</v>
      </c>
      <c r="D28" s="82">
        <v>0</v>
      </c>
      <c r="E28" s="82">
        <v>0</v>
      </c>
      <c r="F28" s="82">
        <v>0</v>
      </c>
      <c r="G28" s="82">
        <v>1</v>
      </c>
      <c r="H28" s="82">
        <v>1</v>
      </c>
      <c r="I28" s="82">
        <v>0</v>
      </c>
      <c r="J28" s="82">
        <v>0</v>
      </c>
      <c r="K28" s="82">
        <v>0</v>
      </c>
      <c r="L28" s="82">
        <v>0</v>
      </c>
      <c r="M28" s="82">
        <v>0</v>
      </c>
      <c r="N28" s="82">
        <v>0</v>
      </c>
      <c r="O28" s="82">
        <v>0</v>
      </c>
      <c r="P28" s="82">
        <v>1</v>
      </c>
    </row>
    <row r="29" spans="1:34" x14ac:dyDescent="0.25">
      <c r="A29" s="39" t="s">
        <v>51</v>
      </c>
      <c r="B29" s="82">
        <v>0</v>
      </c>
      <c r="C29" s="82">
        <v>0</v>
      </c>
      <c r="D29" s="82">
        <v>0</v>
      </c>
      <c r="E29" s="82">
        <v>0</v>
      </c>
      <c r="F29" s="82">
        <v>1</v>
      </c>
      <c r="G29" s="82">
        <v>1</v>
      </c>
      <c r="H29" s="82">
        <v>1</v>
      </c>
      <c r="I29" s="82">
        <v>1</v>
      </c>
      <c r="J29" s="82">
        <v>1</v>
      </c>
      <c r="K29" s="82">
        <v>1</v>
      </c>
      <c r="L29" s="82">
        <v>1</v>
      </c>
      <c r="M29" s="82">
        <v>1</v>
      </c>
      <c r="N29" s="82">
        <v>1</v>
      </c>
      <c r="O29" s="82">
        <v>1</v>
      </c>
      <c r="P29" s="82">
        <v>1</v>
      </c>
    </row>
    <row r="30" spans="1:34" x14ac:dyDescent="0.25">
      <c r="A30" s="39" t="s">
        <v>52</v>
      </c>
      <c r="B30" s="82">
        <v>0</v>
      </c>
      <c r="C30" s="82">
        <v>0</v>
      </c>
      <c r="D30" s="82">
        <v>0</v>
      </c>
      <c r="E30" s="82">
        <v>0</v>
      </c>
      <c r="F30" s="82">
        <v>0</v>
      </c>
      <c r="G30" s="82">
        <v>0</v>
      </c>
      <c r="H30" s="82">
        <v>0</v>
      </c>
      <c r="I30" s="82">
        <v>0</v>
      </c>
      <c r="J30" s="82">
        <v>0</v>
      </c>
      <c r="K30" s="82">
        <v>0</v>
      </c>
      <c r="L30" s="82">
        <v>0</v>
      </c>
      <c r="M30" s="82">
        <v>0</v>
      </c>
      <c r="N30" s="82">
        <v>0</v>
      </c>
      <c r="O30" s="82">
        <v>0</v>
      </c>
      <c r="P30" s="82">
        <v>0</v>
      </c>
    </row>
    <row r="31" spans="1:34" x14ac:dyDescent="0.25">
      <c r="A31" s="39" t="s">
        <v>53</v>
      </c>
      <c r="B31" s="82">
        <v>0</v>
      </c>
      <c r="C31" s="82">
        <v>0</v>
      </c>
      <c r="D31" s="82">
        <v>0</v>
      </c>
      <c r="E31" s="82">
        <v>0</v>
      </c>
      <c r="F31" s="82">
        <v>0</v>
      </c>
      <c r="G31" s="82">
        <v>1</v>
      </c>
      <c r="H31" s="82">
        <v>0</v>
      </c>
      <c r="I31" s="82">
        <v>0</v>
      </c>
      <c r="J31" s="82">
        <v>0</v>
      </c>
      <c r="K31" s="82">
        <v>1</v>
      </c>
      <c r="L31" s="82">
        <v>1</v>
      </c>
      <c r="M31" s="82">
        <v>1</v>
      </c>
      <c r="N31" s="82">
        <v>1</v>
      </c>
      <c r="O31" s="82">
        <v>1</v>
      </c>
      <c r="P31" s="82">
        <v>1</v>
      </c>
    </row>
    <row r="32" spans="1:34" x14ac:dyDescent="0.25">
      <c r="A32" s="39" t="s">
        <v>54</v>
      </c>
      <c r="B32" s="82">
        <v>0</v>
      </c>
      <c r="C32" s="82">
        <v>0</v>
      </c>
      <c r="D32" s="82">
        <v>0</v>
      </c>
      <c r="E32" s="82">
        <v>0</v>
      </c>
      <c r="F32" s="82">
        <v>0</v>
      </c>
      <c r="G32" s="82">
        <v>0</v>
      </c>
      <c r="H32" s="82">
        <v>0</v>
      </c>
      <c r="I32" s="82">
        <v>0</v>
      </c>
      <c r="J32" s="82">
        <v>0</v>
      </c>
      <c r="K32" s="82">
        <v>0</v>
      </c>
      <c r="L32" s="82">
        <v>0</v>
      </c>
      <c r="M32" s="82">
        <v>0</v>
      </c>
      <c r="N32" s="82">
        <v>0</v>
      </c>
      <c r="O32" s="82">
        <v>0</v>
      </c>
      <c r="P32" s="82">
        <v>0</v>
      </c>
    </row>
    <row r="33" spans="1:16" x14ac:dyDescent="0.25">
      <c r="A33" s="39" t="s">
        <v>55</v>
      </c>
      <c r="B33" s="82">
        <v>0</v>
      </c>
      <c r="C33" s="82">
        <v>0</v>
      </c>
      <c r="D33" s="82">
        <v>0</v>
      </c>
      <c r="E33" s="82">
        <v>0</v>
      </c>
      <c r="F33" s="82">
        <v>0</v>
      </c>
      <c r="G33" s="82">
        <v>1</v>
      </c>
      <c r="H33" s="82">
        <v>1</v>
      </c>
      <c r="I33" s="82">
        <v>1</v>
      </c>
      <c r="J33" s="82">
        <v>1</v>
      </c>
      <c r="K33" s="82">
        <v>1</v>
      </c>
      <c r="L33" s="82">
        <v>1</v>
      </c>
      <c r="M33" s="82">
        <v>1</v>
      </c>
      <c r="N33" s="82">
        <v>1</v>
      </c>
      <c r="O33" s="82">
        <v>1</v>
      </c>
      <c r="P33" s="82">
        <v>1</v>
      </c>
    </row>
    <row r="34" spans="1:16" x14ac:dyDescent="0.25">
      <c r="A34" s="36" t="s">
        <v>63</v>
      </c>
      <c r="B34" s="84">
        <f>SUM(B21:B33)</f>
        <v>3</v>
      </c>
      <c r="C34" s="84">
        <f t="shared" ref="C34:K34" si="7">SUM(C21:C33)</f>
        <v>3</v>
      </c>
      <c r="D34" s="84">
        <f t="shared" si="7"/>
        <v>3</v>
      </c>
      <c r="E34" s="84">
        <f t="shared" si="7"/>
        <v>2</v>
      </c>
      <c r="F34" s="84">
        <f t="shared" si="7"/>
        <v>4</v>
      </c>
      <c r="G34" s="84">
        <f t="shared" si="7"/>
        <v>11</v>
      </c>
      <c r="H34" s="84">
        <f t="shared" si="7"/>
        <v>8</v>
      </c>
      <c r="I34" s="84">
        <f t="shared" si="7"/>
        <v>8</v>
      </c>
      <c r="J34" s="84">
        <f t="shared" si="7"/>
        <v>8</v>
      </c>
      <c r="K34" s="84">
        <f t="shared" si="7"/>
        <v>10</v>
      </c>
      <c r="L34" s="84">
        <f>SUM(L21:L33)</f>
        <v>8</v>
      </c>
      <c r="M34" s="84">
        <f t="shared" ref="M34:P34" si="8">SUM(M21:M33)</f>
        <v>8</v>
      </c>
      <c r="N34" s="84">
        <f t="shared" si="8"/>
        <v>8</v>
      </c>
      <c r="O34" s="84">
        <f t="shared" si="8"/>
        <v>8</v>
      </c>
      <c r="P34" s="84">
        <f t="shared" si="8"/>
        <v>10</v>
      </c>
    </row>
    <row r="35" spans="1:16" ht="15.75" x14ac:dyDescent="0.25">
      <c r="A35" s="58" t="s">
        <v>64</v>
      </c>
      <c r="B35" s="85">
        <f>B34/13</f>
        <v>0.23076923076923078</v>
      </c>
      <c r="C35" s="85">
        <f t="shared" ref="C35:K35" si="9">C34/13</f>
        <v>0.23076923076923078</v>
      </c>
      <c r="D35" s="85">
        <f t="shared" si="9"/>
        <v>0.23076923076923078</v>
      </c>
      <c r="E35" s="85">
        <f t="shared" si="9"/>
        <v>0.15384615384615385</v>
      </c>
      <c r="F35" s="85">
        <f t="shared" si="9"/>
        <v>0.30769230769230771</v>
      </c>
      <c r="G35" s="86">
        <f t="shared" si="9"/>
        <v>0.84615384615384615</v>
      </c>
      <c r="H35" s="86">
        <f t="shared" si="9"/>
        <v>0.61538461538461542</v>
      </c>
      <c r="I35" s="86">
        <f t="shared" si="9"/>
        <v>0.61538461538461542</v>
      </c>
      <c r="J35" s="86">
        <f t="shared" si="9"/>
        <v>0.61538461538461542</v>
      </c>
      <c r="K35" s="86">
        <f t="shared" si="9"/>
        <v>0.76923076923076927</v>
      </c>
      <c r="L35" s="86">
        <f>L34/13</f>
        <v>0.61538461538461542</v>
      </c>
      <c r="M35" s="86">
        <f t="shared" ref="M35:P35" si="10">M34/13</f>
        <v>0.61538461538461542</v>
      </c>
      <c r="N35" s="86">
        <f t="shared" si="10"/>
        <v>0.61538461538461542</v>
      </c>
      <c r="O35" s="86">
        <f t="shared" si="10"/>
        <v>0.61538461538461542</v>
      </c>
      <c r="P35" s="86">
        <f t="shared" si="10"/>
        <v>0.76923076923076927</v>
      </c>
    </row>
    <row r="37" spans="1:16" x14ac:dyDescent="0.25">
      <c r="A37" s="93" t="s">
        <v>1</v>
      </c>
      <c r="B37" s="92" t="s">
        <v>9</v>
      </c>
      <c r="C37" s="92"/>
      <c r="D37" s="92"/>
      <c r="E37" s="92"/>
      <c r="F37" s="92"/>
      <c r="G37" s="92" t="s">
        <v>10</v>
      </c>
      <c r="H37" s="92"/>
      <c r="I37" s="92"/>
      <c r="J37" s="92"/>
      <c r="K37" s="92"/>
      <c r="L37" s="92" t="s">
        <v>11</v>
      </c>
      <c r="M37" s="92"/>
      <c r="N37" s="92"/>
      <c r="O37" s="92"/>
      <c r="P37" s="92"/>
    </row>
    <row r="38" spans="1:16" x14ac:dyDescent="0.25">
      <c r="A38" s="93"/>
      <c r="B38" s="80">
        <v>2017</v>
      </c>
      <c r="C38" s="80">
        <v>2018</v>
      </c>
      <c r="D38" s="80">
        <v>2019</v>
      </c>
      <c r="E38" s="80">
        <v>2020</v>
      </c>
      <c r="F38" s="80">
        <v>2021</v>
      </c>
      <c r="G38" s="80">
        <v>2017</v>
      </c>
      <c r="H38" s="80">
        <v>2018</v>
      </c>
      <c r="I38" s="80">
        <v>2019</v>
      </c>
      <c r="J38" s="80">
        <v>2020</v>
      </c>
      <c r="K38" s="80">
        <v>2021</v>
      </c>
      <c r="L38" s="80">
        <v>2017</v>
      </c>
      <c r="M38" s="80">
        <v>2018</v>
      </c>
      <c r="N38" s="80">
        <v>2019</v>
      </c>
      <c r="O38" s="80">
        <v>2020</v>
      </c>
      <c r="P38" s="80">
        <v>2021</v>
      </c>
    </row>
    <row r="39" spans="1:16" x14ac:dyDescent="0.25">
      <c r="A39" s="39" t="s">
        <v>43</v>
      </c>
      <c r="B39" s="82">
        <v>1</v>
      </c>
      <c r="C39" s="82">
        <v>1</v>
      </c>
      <c r="D39" s="82">
        <v>1</v>
      </c>
      <c r="E39" s="82">
        <v>1</v>
      </c>
      <c r="F39" s="82">
        <v>1</v>
      </c>
      <c r="G39" s="82">
        <v>1</v>
      </c>
      <c r="H39" s="82">
        <v>1</v>
      </c>
      <c r="I39" s="82">
        <v>1</v>
      </c>
      <c r="J39" s="82">
        <v>1</v>
      </c>
      <c r="K39" s="82">
        <v>1</v>
      </c>
      <c r="L39" s="82">
        <v>1</v>
      </c>
      <c r="M39" s="82">
        <v>1</v>
      </c>
      <c r="N39" s="82">
        <v>1</v>
      </c>
      <c r="O39" s="82">
        <v>1</v>
      </c>
      <c r="P39" s="82">
        <v>1</v>
      </c>
    </row>
    <row r="40" spans="1:16" x14ac:dyDescent="0.25">
      <c r="A40" s="39" t="s">
        <v>44</v>
      </c>
      <c r="B40" s="82">
        <v>1</v>
      </c>
      <c r="C40" s="82">
        <v>1</v>
      </c>
      <c r="D40" s="82">
        <v>1</v>
      </c>
      <c r="E40" s="82">
        <v>1</v>
      </c>
      <c r="F40" s="82">
        <v>1</v>
      </c>
      <c r="G40" s="82">
        <v>1</v>
      </c>
      <c r="H40" s="82">
        <v>1</v>
      </c>
      <c r="I40" s="82">
        <v>1</v>
      </c>
      <c r="J40" s="82">
        <v>1</v>
      </c>
      <c r="K40" s="82">
        <v>1</v>
      </c>
      <c r="L40" s="82">
        <v>1</v>
      </c>
      <c r="M40" s="82">
        <v>1</v>
      </c>
      <c r="N40" s="82">
        <v>1</v>
      </c>
      <c r="O40" s="82">
        <v>1</v>
      </c>
      <c r="P40" s="82">
        <v>1</v>
      </c>
    </row>
    <row r="41" spans="1:16" x14ac:dyDescent="0.25">
      <c r="A41" s="39" t="s">
        <v>45</v>
      </c>
      <c r="B41" s="82">
        <v>1</v>
      </c>
      <c r="C41" s="82">
        <v>1</v>
      </c>
      <c r="D41" s="82">
        <v>1</v>
      </c>
      <c r="E41" s="82">
        <v>1</v>
      </c>
      <c r="F41" s="82">
        <v>1</v>
      </c>
      <c r="G41" s="82">
        <v>0</v>
      </c>
      <c r="H41" s="82">
        <v>0</v>
      </c>
      <c r="I41" s="82">
        <v>0</v>
      </c>
      <c r="J41" s="82">
        <v>1</v>
      </c>
      <c r="K41" s="82">
        <v>1</v>
      </c>
      <c r="L41" s="82">
        <v>1</v>
      </c>
      <c r="M41" s="82">
        <v>1</v>
      </c>
      <c r="N41" s="82">
        <v>1</v>
      </c>
      <c r="O41" s="82">
        <v>1</v>
      </c>
      <c r="P41" s="82">
        <v>1</v>
      </c>
    </row>
    <row r="42" spans="1:16" x14ac:dyDescent="0.25">
      <c r="A42" s="39" t="s">
        <v>46</v>
      </c>
      <c r="B42" s="82">
        <v>1</v>
      </c>
      <c r="C42" s="82">
        <v>1</v>
      </c>
      <c r="D42" s="82">
        <v>1</v>
      </c>
      <c r="E42" s="82">
        <v>1</v>
      </c>
      <c r="F42" s="82">
        <v>1</v>
      </c>
      <c r="G42" s="82">
        <v>1</v>
      </c>
      <c r="H42" s="82">
        <v>1</v>
      </c>
      <c r="I42" s="82">
        <v>1</v>
      </c>
      <c r="J42" s="82">
        <v>1</v>
      </c>
      <c r="K42" s="82">
        <v>1</v>
      </c>
      <c r="L42" s="82">
        <v>1</v>
      </c>
      <c r="M42" s="82">
        <v>1</v>
      </c>
      <c r="N42" s="82">
        <v>1</v>
      </c>
      <c r="O42" s="82">
        <v>1</v>
      </c>
      <c r="P42" s="82">
        <v>1</v>
      </c>
    </row>
    <row r="43" spans="1:16" x14ac:dyDescent="0.25">
      <c r="A43" s="39" t="s">
        <v>47</v>
      </c>
      <c r="B43" s="82">
        <v>1</v>
      </c>
      <c r="C43" s="82">
        <v>1</v>
      </c>
      <c r="D43" s="82">
        <v>1</v>
      </c>
      <c r="E43" s="82">
        <v>1</v>
      </c>
      <c r="F43" s="82">
        <v>1</v>
      </c>
      <c r="G43" s="82">
        <v>0</v>
      </c>
      <c r="H43" s="82">
        <v>0</v>
      </c>
      <c r="I43" s="82">
        <v>0</v>
      </c>
      <c r="J43" s="82">
        <v>0</v>
      </c>
      <c r="K43" s="82">
        <v>0</v>
      </c>
      <c r="L43" s="82">
        <v>0</v>
      </c>
      <c r="M43" s="82">
        <v>0</v>
      </c>
      <c r="N43" s="82">
        <v>0</v>
      </c>
      <c r="O43" s="82">
        <v>0</v>
      </c>
      <c r="P43" s="82">
        <v>0</v>
      </c>
    </row>
    <row r="44" spans="1:16" x14ac:dyDescent="0.25">
      <c r="A44" s="39" t="s">
        <v>48</v>
      </c>
      <c r="B44" s="82">
        <v>0</v>
      </c>
      <c r="C44" s="82">
        <v>0</v>
      </c>
      <c r="D44" s="82">
        <v>0</v>
      </c>
      <c r="E44" s="82">
        <v>0</v>
      </c>
      <c r="F44" s="82">
        <v>0</v>
      </c>
      <c r="G44" s="82">
        <v>1</v>
      </c>
      <c r="H44" s="82">
        <v>1</v>
      </c>
      <c r="I44" s="82">
        <v>1</v>
      </c>
      <c r="J44" s="82">
        <v>1</v>
      </c>
      <c r="K44" s="82">
        <v>1</v>
      </c>
      <c r="L44" s="82">
        <v>0</v>
      </c>
      <c r="M44" s="82">
        <v>0</v>
      </c>
      <c r="N44" s="82">
        <v>0</v>
      </c>
      <c r="O44" s="82">
        <v>1</v>
      </c>
      <c r="P44" s="82">
        <v>1</v>
      </c>
    </row>
    <row r="45" spans="1:16" x14ac:dyDescent="0.25">
      <c r="A45" s="39" t="s">
        <v>49</v>
      </c>
      <c r="B45" s="82">
        <v>0</v>
      </c>
      <c r="C45" s="82">
        <v>0</v>
      </c>
      <c r="D45" s="82">
        <v>0</v>
      </c>
      <c r="E45" s="82">
        <v>0</v>
      </c>
      <c r="F45" s="82">
        <v>0</v>
      </c>
      <c r="G45" s="82">
        <v>0</v>
      </c>
      <c r="H45" s="82">
        <v>0</v>
      </c>
      <c r="I45" s="82">
        <v>0</v>
      </c>
      <c r="J45" s="82">
        <v>0</v>
      </c>
      <c r="K45" s="82">
        <v>0</v>
      </c>
      <c r="L45" s="82">
        <v>0</v>
      </c>
      <c r="M45" s="82">
        <v>0</v>
      </c>
      <c r="N45" s="82">
        <v>0</v>
      </c>
      <c r="O45" s="82">
        <v>0</v>
      </c>
      <c r="P45" s="82">
        <v>0</v>
      </c>
    </row>
    <row r="46" spans="1:16" x14ac:dyDescent="0.25">
      <c r="A46" s="39" t="s">
        <v>50</v>
      </c>
      <c r="B46" s="82">
        <v>0</v>
      </c>
      <c r="C46" s="82">
        <v>0</v>
      </c>
      <c r="D46" s="82">
        <v>0</v>
      </c>
      <c r="E46" s="82">
        <v>0</v>
      </c>
      <c r="F46" s="82">
        <v>0</v>
      </c>
      <c r="G46" s="82">
        <v>0</v>
      </c>
      <c r="H46" s="82">
        <v>0</v>
      </c>
      <c r="I46" s="82">
        <v>0</v>
      </c>
      <c r="J46" s="82">
        <v>0</v>
      </c>
      <c r="K46" s="82">
        <v>0</v>
      </c>
      <c r="L46" s="82">
        <v>0</v>
      </c>
      <c r="M46" s="82">
        <v>0</v>
      </c>
      <c r="N46" s="82">
        <v>0</v>
      </c>
      <c r="O46" s="82">
        <v>0</v>
      </c>
      <c r="P46" s="82">
        <v>0</v>
      </c>
    </row>
    <row r="47" spans="1:16" x14ac:dyDescent="0.25">
      <c r="A47" s="39" t="s">
        <v>51</v>
      </c>
      <c r="B47" s="82">
        <v>1</v>
      </c>
      <c r="C47" s="82">
        <v>1</v>
      </c>
      <c r="D47" s="82">
        <v>1</v>
      </c>
      <c r="E47" s="82">
        <v>1</v>
      </c>
      <c r="F47" s="82">
        <v>1</v>
      </c>
      <c r="G47" s="82">
        <v>1</v>
      </c>
      <c r="H47" s="82">
        <v>1</v>
      </c>
      <c r="I47" s="82">
        <v>1</v>
      </c>
      <c r="J47" s="82">
        <v>1</v>
      </c>
      <c r="K47" s="82">
        <v>1</v>
      </c>
      <c r="L47" s="82">
        <v>1</v>
      </c>
      <c r="M47" s="82">
        <v>1</v>
      </c>
      <c r="N47" s="82">
        <v>1</v>
      </c>
      <c r="O47" s="82">
        <v>1</v>
      </c>
      <c r="P47" s="82">
        <v>1</v>
      </c>
    </row>
    <row r="48" spans="1:16" x14ac:dyDescent="0.25">
      <c r="A48" s="39" t="s">
        <v>52</v>
      </c>
      <c r="B48" s="82">
        <v>0</v>
      </c>
      <c r="C48" s="82">
        <v>0</v>
      </c>
      <c r="D48" s="82">
        <v>0</v>
      </c>
      <c r="E48" s="82">
        <v>0</v>
      </c>
      <c r="F48" s="82">
        <v>0</v>
      </c>
      <c r="G48" s="82">
        <v>0</v>
      </c>
      <c r="H48" s="82">
        <v>0</v>
      </c>
      <c r="I48" s="82">
        <v>0</v>
      </c>
      <c r="J48" s="82">
        <v>0</v>
      </c>
      <c r="K48" s="82">
        <v>0</v>
      </c>
      <c r="L48" s="82">
        <v>0</v>
      </c>
      <c r="M48" s="82">
        <v>0</v>
      </c>
      <c r="N48" s="82">
        <v>0</v>
      </c>
      <c r="O48" s="82">
        <v>0</v>
      </c>
      <c r="P48" s="82">
        <v>0</v>
      </c>
    </row>
    <row r="49" spans="1:16" x14ac:dyDescent="0.25">
      <c r="A49" s="39" t="s">
        <v>53</v>
      </c>
      <c r="B49" s="82">
        <v>0</v>
      </c>
      <c r="C49" s="82">
        <v>0</v>
      </c>
      <c r="D49" s="82">
        <v>0</v>
      </c>
      <c r="E49" s="82">
        <v>0</v>
      </c>
      <c r="F49" s="82">
        <v>0</v>
      </c>
      <c r="G49" s="82">
        <v>0</v>
      </c>
      <c r="H49" s="82">
        <v>0</v>
      </c>
      <c r="I49" s="82">
        <v>0</v>
      </c>
      <c r="J49" s="82">
        <v>0</v>
      </c>
      <c r="K49" s="82">
        <v>0</v>
      </c>
      <c r="L49" s="82">
        <v>0</v>
      </c>
      <c r="M49" s="82">
        <v>0</v>
      </c>
      <c r="N49" s="82">
        <v>0</v>
      </c>
      <c r="O49" s="82">
        <v>0</v>
      </c>
      <c r="P49" s="82">
        <v>0</v>
      </c>
    </row>
    <row r="50" spans="1:16" x14ac:dyDescent="0.25">
      <c r="A50" s="39" t="s">
        <v>54</v>
      </c>
      <c r="B50" s="82">
        <v>0</v>
      </c>
      <c r="C50" s="82">
        <v>0</v>
      </c>
      <c r="D50" s="82">
        <v>0</v>
      </c>
      <c r="E50" s="82">
        <v>0</v>
      </c>
      <c r="F50" s="82">
        <v>0</v>
      </c>
      <c r="G50" s="82">
        <v>1</v>
      </c>
      <c r="H50" s="82">
        <v>1</v>
      </c>
      <c r="I50" s="82">
        <v>1</v>
      </c>
      <c r="J50" s="82">
        <v>1</v>
      </c>
      <c r="K50" s="82">
        <v>1</v>
      </c>
      <c r="L50" s="82">
        <v>0</v>
      </c>
      <c r="M50" s="82">
        <v>0</v>
      </c>
      <c r="N50" s="82">
        <v>0</v>
      </c>
      <c r="O50" s="82">
        <v>0</v>
      </c>
      <c r="P50" s="82">
        <v>0</v>
      </c>
    </row>
    <row r="51" spans="1:16" x14ac:dyDescent="0.25">
      <c r="A51" s="39" t="s">
        <v>55</v>
      </c>
      <c r="B51" s="82">
        <v>1</v>
      </c>
      <c r="C51" s="82">
        <v>1</v>
      </c>
      <c r="D51" s="82">
        <v>1</v>
      </c>
      <c r="E51" s="82">
        <v>1</v>
      </c>
      <c r="F51" s="82">
        <v>1</v>
      </c>
      <c r="G51" s="82">
        <v>0</v>
      </c>
      <c r="H51" s="82">
        <v>0</v>
      </c>
      <c r="I51" s="82">
        <v>0</v>
      </c>
      <c r="J51" s="82">
        <v>1</v>
      </c>
      <c r="K51" s="82">
        <v>1</v>
      </c>
      <c r="L51" s="82">
        <v>0</v>
      </c>
      <c r="M51" s="82">
        <v>1</v>
      </c>
      <c r="N51" s="82">
        <v>1</v>
      </c>
      <c r="O51" s="82">
        <v>1</v>
      </c>
      <c r="P51" s="82">
        <v>1</v>
      </c>
    </row>
    <row r="52" spans="1:16" x14ac:dyDescent="0.25">
      <c r="A52" s="36" t="s">
        <v>63</v>
      </c>
      <c r="B52" s="84">
        <f t="shared" ref="B52:K52" si="11">SUM(B39:B51)</f>
        <v>7</v>
      </c>
      <c r="C52" s="84">
        <f t="shared" si="11"/>
        <v>7</v>
      </c>
      <c r="D52" s="84">
        <f t="shared" si="11"/>
        <v>7</v>
      </c>
      <c r="E52" s="84">
        <f t="shared" si="11"/>
        <v>7</v>
      </c>
      <c r="F52" s="84">
        <f t="shared" si="11"/>
        <v>7</v>
      </c>
      <c r="G52" s="84">
        <f t="shared" si="11"/>
        <v>6</v>
      </c>
      <c r="H52" s="84">
        <f t="shared" si="11"/>
        <v>6</v>
      </c>
      <c r="I52" s="84">
        <f t="shared" si="11"/>
        <v>6</v>
      </c>
      <c r="J52" s="84">
        <f t="shared" si="11"/>
        <v>8</v>
      </c>
      <c r="K52" s="84">
        <f t="shared" si="11"/>
        <v>8</v>
      </c>
      <c r="L52" s="84">
        <f>SUM(L39:L51)</f>
        <v>5</v>
      </c>
      <c r="M52" s="84">
        <f t="shared" ref="M52:P52" si="12">SUM(M39:M51)</f>
        <v>6</v>
      </c>
      <c r="N52" s="84">
        <f t="shared" si="12"/>
        <v>6</v>
      </c>
      <c r="O52" s="84">
        <f t="shared" si="12"/>
        <v>7</v>
      </c>
      <c r="P52" s="84">
        <f t="shared" si="12"/>
        <v>7</v>
      </c>
    </row>
    <row r="53" spans="1:16" ht="15.75" x14ac:dyDescent="0.25">
      <c r="A53" s="58" t="s">
        <v>64</v>
      </c>
      <c r="B53" s="86">
        <f t="shared" ref="B53:K53" si="13">B52/13</f>
        <v>0.53846153846153844</v>
      </c>
      <c r="C53" s="86">
        <f t="shared" si="13"/>
        <v>0.53846153846153844</v>
      </c>
      <c r="D53" s="86">
        <f t="shared" si="13"/>
        <v>0.53846153846153844</v>
      </c>
      <c r="E53" s="86">
        <f t="shared" si="13"/>
        <v>0.53846153846153844</v>
      </c>
      <c r="F53" s="86">
        <f t="shared" si="13"/>
        <v>0.53846153846153844</v>
      </c>
      <c r="G53" s="86">
        <f t="shared" si="13"/>
        <v>0.46153846153846156</v>
      </c>
      <c r="H53" s="86">
        <f t="shared" si="13"/>
        <v>0.46153846153846156</v>
      </c>
      <c r="I53" s="86">
        <f t="shared" si="13"/>
        <v>0.46153846153846156</v>
      </c>
      <c r="J53" s="86">
        <f t="shared" si="13"/>
        <v>0.61538461538461542</v>
      </c>
      <c r="K53" s="86">
        <f t="shared" si="13"/>
        <v>0.61538461538461542</v>
      </c>
      <c r="L53" s="85">
        <f>L52/13</f>
        <v>0.38461538461538464</v>
      </c>
      <c r="M53" s="85">
        <f t="shared" ref="M53:P53" si="14">M52/13</f>
        <v>0.46153846153846156</v>
      </c>
      <c r="N53" s="85">
        <f t="shared" si="14"/>
        <v>0.46153846153846156</v>
      </c>
      <c r="O53" s="85">
        <f t="shared" si="14"/>
        <v>0.53846153846153844</v>
      </c>
      <c r="P53" s="85">
        <f t="shared" si="14"/>
        <v>0.53846153846153844</v>
      </c>
    </row>
    <row r="55" spans="1:16" x14ac:dyDescent="0.25">
      <c r="A55" s="93" t="s">
        <v>1</v>
      </c>
      <c r="B55" s="92" t="s">
        <v>12</v>
      </c>
      <c r="C55" s="92"/>
      <c r="D55" s="92"/>
      <c r="E55" s="92"/>
      <c r="F55" s="92"/>
      <c r="G55" s="92" t="s">
        <v>13</v>
      </c>
      <c r="H55" s="92"/>
      <c r="I55" s="92"/>
      <c r="J55" s="92"/>
      <c r="K55" s="92"/>
      <c r="L55" s="92" t="s">
        <v>14</v>
      </c>
      <c r="M55" s="92"/>
      <c r="N55" s="92"/>
      <c r="O55" s="92"/>
      <c r="P55" s="92"/>
    </row>
    <row r="56" spans="1:16" x14ac:dyDescent="0.25">
      <c r="A56" s="93"/>
      <c r="B56" s="80">
        <v>2017</v>
      </c>
      <c r="C56" s="80">
        <v>2018</v>
      </c>
      <c r="D56" s="80">
        <v>2019</v>
      </c>
      <c r="E56" s="80">
        <v>2020</v>
      </c>
      <c r="F56" s="80">
        <v>2021</v>
      </c>
      <c r="G56" s="80">
        <v>2017</v>
      </c>
      <c r="H56" s="80">
        <v>2018</v>
      </c>
      <c r="I56" s="80">
        <v>2019</v>
      </c>
      <c r="J56" s="80">
        <v>2020</v>
      </c>
      <c r="K56" s="80">
        <v>2021</v>
      </c>
      <c r="L56" s="80">
        <v>2017</v>
      </c>
      <c r="M56" s="80">
        <v>2018</v>
      </c>
      <c r="N56" s="80">
        <v>2019</v>
      </c>
      <c r="O56" s="80">
        <v>2020</v>
      </c>
      <c r="P56" s="80">
        <v>2021</v>
      </c>
    </row>
    <row r="57" spans="1:16" x14ac:dyDescent="0.25">
      <c r="A57" s="39" t="s">
        <v>43</v>
      </c>
      <c r="B57" s="82">
        <v>1</v>
      </c>
      <c r="C57" s="82">
        <v>1</v>
      </c>
      <c r="D57" s="82">
        <v>1</v>
      </c>
      <c r="E57" s="82">
        <v>1</v>
      </c>
      <c r="F57" s="82">
        <v>1</v>
      </c>
      <c r="G57" s="82">
        <v>1</v>
      </c>
      <c r="H57" s="82">
        <v>1</v>
      </c>
      <c r="I57" s="82">
        <v>1</v>
      </c>
      <c r="J57" s="82">
        <v>1</v>
      </c>
      <c r="K57" s="82">
        <v>1</v>
      </c>
      <c r="L57" s="82">
        <v>1</v>
      </c>
      <c r="M57" s="82">
        <v>1</v>
      </c>
      <c r="N57" s="82">
        <v>1</v>
      </c>
      <c r="O57" s="82">
        <v>1</v>
      </c>
      <c r="P57" s="82">
        <v>1</v>
      </c>
    </row>
    <row r="58" spans="1:16" x14ac:dyDescent="0.25">
      <c r="A58" s="39" t="s">
        <v>44</v>
      </c>
      <c r="B58" s="82">
        <v>1</v>
      </c>
      <c r="C58" s="82">
        <v>1</v>
      </c>
      <c r="D58" s="82">
        <v>1</v>
      </c>
      <c r="E58" s="82">
        <v>1</v>
      </c>
      <c r="F58" s="82">
        <v>1</v>
      </c>
      <c r="G58" s="82">
        <v>1</v>
      </c>
      <c r="H58" s="82">
        <v>1</v>
      </c>
      <c r="I58" s="82">
        <v>1</v>
      </c>
      <c r="J58" s="82">
        <v>1</v>
      </c>
      <c r="K58" s="82">
        <v>1</v>
      </c>
      <c r="L58" s="82">
        <v>1</v>
      </c>
      <c r="M58" s="82">
        <v>1</v>
      </c>
      <c r="N58" s="82">
        <v>1</v>
      </c>
      <c r="O58" s="82">
        <v>1</v>
      </c>
      <c r="P58" s="82">
        <v>1</v>
      </c>
    </row>
    <row r="59" spans="1:16" x14ac:dyDescent="0.25">
      <c r="A59" s="39" t="s">
        <v>45</v>
      </c>
      <c r="B59" s="82">
        <v>0</v>
      </c>
      <c r="C59" s="82">
        <v>1</v>
      </c>
      <c r="D59" s="82">
        <v>1</v>
      </c>
      <c r="E59" s="82">
        <v>1</v>
      </c>
      <c r="F59" s="82">
        <v>1</v>
      </c>
      <c r="G59" s="82">
        <v>0</v>
      </c>
      <c r="H59" s="82">
        <v>1</v>
      </c>
      <c r="I59" s="82">
        <v>1</v>
      </c>
      <c r="J59" s="82">
        <v>1</v>
      </c>
      <c r="K59" s="82">
        <v>1</v>
      </c>
      <c r="L59" s="82">
        <v>1</v>
      </c>
      <c r="M59" s="82">
        <v>1</v>
      </c>
      <c r="N59" s="82">
        <v>1</v>
      </c>
      <c r="O59" s="82">
        <v>1</v>
      </c>
      <c r="P59" s="82">
        <v>1</v>
      </c>
    </row>
    <row r="60" spans="1:16" x14ac:dyDescent="0.25">
      <c r="A60" s="39" t="s">
        <v>46</v>
      </c>
      <c r="B60" s="82">
        <v>1</v>
      </c>
      <c r="C60" s="82">
        <v>1</v>
      </c>
      <c r="D60" s="82">
        <v>1</v>
      </c>
      <c r="E60" s="82">
        <v>1</v>
      </c>
      <c r="F60" s="82">
        <v>1</v>
      </c>
      <c r="G60" s="82">
        <v>1</v>
      </c>
      <c r="H60" s="82">
        <v>1</v>
      </c>
      <c r="I60" s="82">
        <v>1</v>
      </c>
      <c r="J60" s="82">
        <v>1</v>
      </c>
      <c r="K60" s="82">
        <v>1</v>
      </c>
      <c r="L60" s="82">
        <v>1</v>
      </c>
      <c r="M60" s="82">
        <v>1</v>
      </c>
      <c r="N60" s="82">
        <v>1</v>
      </c>
      <c r="O60" s="82">
        <v>1</v>
      </c>
      <c r="P60" s="82">
        <v>1</v>
      </c>
    </row>
    <row r="61" spans="1:16" x14ac:dyDescent="0.25">
      <c r="A61" s="39" t="s">
        <v>47</v>
      </c>
      <c r="B61" s="82">
        <v>1</v>
      </c>
      <c r="C61" s="82">
        <v>1</v>
      </c>
      <c r="D61" s="82">
        <v>1</v>
      </c>
      <c r="E61" s="82">
        <v>1</v>
      </c>
      <c r="F61" s="82">
        <v>1</v>
      </c>
      <c r="G61" s="82">
        <v>1</v>
      </c>
      <c r="H61" s="82">
        <v>0</v>
      </c>
      <c r="I61" s="82">
        <v>0</v>
      </c>
      <c r="J61" s="82">
        <v>0</v>
      </c>
      <c r="K61" s="82">
        <v>0</v>
      </c>
      <c r="L61" s="82">
        <v>0</v>
      </c>
      <c r="M61" s="82">
        <v>0</v>
      </c>
      <c r="N61" s="82">
        <v>0</v>
      </c>
      <c r="O61" s="82">
        <v>0</v>
      </c>
      <c r="P61" s="82">
        <v>0</v>
      </c>
    </row>
    <row r="62" spans="1:16" x14ac:dyDescent="0.25">
      <c r="A62" s="39" t="s">
        <v>48</v>
      </c>
      <c r="B62" s="82">
        <v>1</v>
      </c>
      <c r="C62" s="82">
        <v>0</v>
      </c>
      <c r="D62" s="82">
        <v>0</v>
      </c>
      <c r="E62" s="82">
        <v>1</v>
      </c>
      <c r="F62" s="82">
        <v>1</v>
      </c>
      <c r="G62" s="82">
        <v>1</v>
      </c>
      <c r="H62" s="82">
        <v>0</v>
      </c>
      <c r="I62" s="82">
        <v>0</v>
      </c>
      <c r="J62" s="82">
        <v>0</v>
      </c>
      <c r="K62" s="82">
        <v>0</v>
      </c>
      <c r="L62" s="82">
        <v>0</v>
      </c>
      <c r="M62" s="82">
        <v>1</v>
      </c>
      <c r="N62" s="82">
        <v>0</v>
      </c>
      <c r="O62" s="82">
        <v>0</v>
      </c>
      <c r="P62" s="82">
        <v>1</v>
      </c>
    </row>
    <row r="63" spans="1:16" x14ac:dyDescent="0.25">
      <c r="A63" s="39" t="s">
        <v>49</v>
      </c>
      <c r="B63" s="82">
        <v>1</v>
      </c>
      <c r="C63" s="82">
        <v>1</v>
      </c>
      <c r="D63" s="82">
        <v>1</v>
      </c>
      <c r="E63" s="82">
        <v>1</v>
      </c>
      <c r="F63" s="82">
        <v>1</v>
      </c>
      <c r="G63" s="82">
        <v>0</v>
      </c>
      <c r="H63" s="82">
        <v>0</v>
      </c>
      <c r="I63" s="82">
        <v>0</v>
      </c>
      <c r="J63" s="82">
        <v>0</v>
      </c>
      <c r="K63" s="82">
        <v>0</v>
      </c>
      <c r="L63" s="82">
        <v>0</v>
      </c>
      <c r="M63" s="82">
        <v>0</v>
      </c>
      <c r="N63" s="82">
        <v>0</v>
      </c>
      <c r="O63" s="82">
        <v>0</v>
      </c>
      <c r="P63" s="82">
        <v>0</v>
      </c>
    </row>
    <row r="64" spans="1:16" x14ac:dyDescent="0.25">
      <c r="A64" s="39" t="s">
        <v>50</v>
      </c>
      <c r="B64" s="82">
        <v>0</v>
      </c>
      <c r="C64" s="82">
        <v>0</v>
      </c>
      <c r="D64" s="82">
        <v>0</v>
      </c>
      <c r="E64" s="82">
        <v>0</v>
      </c>
      <c r="F64" s="82">
        <v>0</v>
      </c>
      <c r="G64" s="82">
        <v>0</v>
      </c>
      <c r="H64" s="82">
        <v>0</v>
      </c>
      <c r="I64" s="82">
        <v>0</v>
      </c>
      <c r="J64" s="82">
        <v>0</v>
      </c>
      <c r="K64" s="82">
        <v>1</v>
      </c>
      <c r="L64" s="82">
        <v>0</v>
      </c>
      <c r="M64" s="82">
        <v>0</v>
      </c>
      <c r="N64" s="82">
        <v>0</v>
      </c>
      <c r="O64" s="82">
        <v>0</v>
      </c>
      <c r="P64" s="82">
        <v>0</v>
      </c>
    </row>
    <row r="65" spans="1:16" x14ac:dyDescent="0.25">
      <c r="A65" s="39" t="s">
        <v>51</v>
      </c>
      <c r="B65" s="82">
        <v>1</v>
      </c>
      <c r="C65" s="82">
        <v>1</v>
      </c>
      <c r="D65" s="82">
        <v>1</v>
      </c>
      <c r="E65" s="82">
        <v>1</v>
      </c>
      <c r="F65" s="82">
        <v>1</v>
      </c>
      <c r="G65" s="82">
        <v>1</v>
      </c>
      <c r="H65" s="82">
        <v>1</v>
      </c>
      <c r="I65" s="82">
        <v>1</v>
      </c>
      <c r="J65" s="82">
        <v>1</v>
      </c>
      <c r="K65" s="82">
        <v>1</v>
      </c>
      <c r="L65" s="82">
        <v>0</v>
      </c>
      <c r="M65" s="82">
        <v>0</v>
      </c>
      <c r="N65" s="82">
        <v>0</v>
      </c>
      <c r="O65" s="82">
        <v>0</v>
      </c>
      <c r="P65" s="82">
        <v>0</v>
      </c>
    </row>
    <row r="66" spans="1:16" x14ac:dyDescent="0.25">
      <c r="A66" s="39" t="s">
        <v>52</v>
      </c>
      <c r="B66" s="82">
        <v>0</v>
      </c>
      <c r="C66" s="82">
        <v>0</v>
      </c>
      <c r="D66" s="82">
        <v>0</v>
      </c>
      <c r="E66" s="82">
        <v>0</v>
      </c>
      <c r="F66" s="82">
        <v>0</v>
      </c>
      <c r="G66" s="82">
        <v>0</v>
      </c>
      <c r="H66" s="82">
        <v>0</v>
      </c>
      <c r="I66" s="82">
        <v>0</v>
      </c>
      <c r="J66" s="82">
        <v>0</v>
      </c>
      <c r="K66" s="82">
        <v>0</v>
      </c>
      <c r="L66" s="82">
        <v>0</v>
      </c>
      <c r="M66" s="82">
        <v>0</v>
      </c>
      <c r="N66" s="82">
        <v>0</v>
      </c>
      <c r="O66" s="82">
        <v>0</v>
      </c>
      <c r="P66" s="82">
        <v>0</v>
      </c>
    </row>
    <row r="67" spans="1:16" x14ac:dyDescent="0.25">
      <c r="A67" s="39" t="s">
        <v>53</v>
      </c>
      <c r="B67" s="82">
        <v>1</v>
      </c>
      <c r="C67" s="82">
        <v>0</v>
      </c>
      <c r="D67" s="82">
        <v>0</v>
      </c>
      <c r="E67" s="82">
        <v>1</v>
      </c>
      <c r="F67" s="82">
        <v>1</v>
      </c>
      <c r="G67" s="82">
        <v>0</v>
      </c>
      <c r="H67" s="82">
        <v>0</v>
      </c>
      <c r="I67" s="82">
        <v>0</v>
      </c>
      <c r="J67" s="82">
        <v>0</v>
      </c>
      <c r="K67" s="82">
        <v>0</v>
      </c>
      <c r="L67" s="82">
        <v>0</v>
      </c>
      <c r="M67" s="82">
        <v>0</v>
      </c>
      <c r="N67" s="82">
        <v>0</v>
      </c>
      <c r="O67" s="82">
        <v>0</v>
      </c>
      <c r="P67" s="82">
        <v>0</v>
      </c>
    </row>
    <row r="68" spans="1:16" x14ac:dyDescent="0.25">
      <c r="A68" s="39" t="s">
        <v>54</v>
      </c>
      <c r="B68" s="82">
        <v>0</v>
      </c>
      <c r="C68" s="82">
        <v>0</v>
      </c>
      <c r="D68" s="82">
        <v>0</v>
      </c>
      <c r="E68" s="82">
        <v>0</v>
      </c>
      <c r="F68" s="82">
        <v>1</v>
      </c>
      <c r="G68" s="82">
        <v>0</v>
      </c>
      <c r="H68" s="82">
        <v>0</v>
      </c>
      <c r="I68" s="82">
        <v>0</v>
      </c>
      <c r="J68" s="82">
        <v>0</v>
      </c>
      <c r="K68" s="82">
        <v>0</v>
      </c>
      <c r="L68" s="82">
        <v>0</v>
      </c>
      <c r="M68" s="82">
        <v>0</v>
      </c>
      <c r="N68" s="82">
        <v>0</v>
      </c>
      <c r="O68" s="82">
        <v>0</v>
      </c>
      <c r="P68" s="82">
        <v>0</v>
      </c>
    </row>
    <row r="69" spans="1:16" x14ac:dyDescent="0.25">
      <c r="A69" s="39" t="s">
        <v>55</v>
      </c>
      <c r="B69" s="82">
        <v>1</v>
      </c>
      <c r="C69" s="82">
        <v>1</v>
      </c>
      <c r="D69" s="82">
        <v>1</v>
      </c>
      <c r="E69" s="82">
        <v>1</v>
      </c>
      <c r="F69" s="82">
        <v>1</v>
      </c>
      <c r="G69" s="82">
        <v>1</v>
      </c>
      <c r="H69" s="82">
        <v>1</v>
      </c>
      <c r="I69" s="82">
        <v>1</v>
      </c>
      <c r="J69" s="82">
        <v>1</v>
      </c>
      <c r="K69" s="82">
        <v>1</v>
      </c>
      <c r="L69" s="82">
        <v>1</v>
      </c>
      <c r="M69" s="82">
        <v>1</v>
      </c>
      <c r="N69" s="82">
        <v>1</v>
      </c>
      <c r="O69" s="82">
        <v>1</v>
      </c>
      <c r="P69" s="82">
        <v>1</v>
      </c>
    </row>
    <row r="70" spans="1:16" x14ac:dyDescent="0.25">
      <c r="A70" s="36" t="s">
        <v>63</v>
      </c>
      <c r="B70" s="84">
        <f t="shared" ref="B70:P70" si="15">SUM(B57:B69)</f>
        <v>9</v>
      </c>
      <c r="C70" s="84">
        <f t="shared" si="15"/>
        <v>8</v>
      </c>
      <c r="D70" s="84">
        <f t="shared" si="15"/>
        <v>8</v>
      </c>
      <c r="E70" s="84">
        <f t="shared" si="15"/>
        <v>10</v>
      </c>
      <c r="F70" s="84">
        <f t="shared" si="15"/>
        <v>11</v>
      </c>
      <c r="G70" s="84">
        <f t="shared" si="15"/>
        <v>7</v>
      </c>
      <c r="H70" s="84">
        <f t="shared" si="15"/>
        <v>6</v>
      </c>
      <c r="I70" s="84">
        <f t="shared" si="15"/>
        <v>6</v>
      </c>
      <c r="J70" s="84">
        <f t="shared" si="15"/>
        <v>6</v>
      </c>
      <c r="K70" s="84">
        <f t="shared" si="15"/>
        <v>7</v>
      </c>
      <c r="L70" s="84">
        <f t="shared" si="15"/>
        <v>5</v>
      </c>
      <c r="M70" s="84">
        <f t="shared" si="15"/>
        <v>6</v>
      </c>
      <c r="N70" s="84">
        <f t="shared" si="15"/>
        <v>5</v>
      </c>
      <c r="O70" s="84">
        <f t="shared" si="15"/>
        <v>5</v>
      </c>
      <c r="P70" s="84">
        <f t="shared" si="15"/>
        <v>6</v>
      </c>
    </row>
    <row r="71" spans="1:16" ht="15.75" x14ac:dyDescent="0.25">
      <c r="A71" s="58" t="s">
        <v>64</v>
      </c>
      <c r="B71" s="86">
        <f t="shared" ref="B71:P71" si="16">B70/13</f>
        <v>0.69230769230769229</v>
      </c>
      <c r="C71" s="86">
        <f t="shared" si="16"/>
        <v>0.61538461538461542</v>
      </c>
      <c r="D71" s="86">
        <f t="shared" si="16"/>
        <v>0.61538461538461542</v>
      </c>
      <c r="E71" s="86">
        <f t="shared" si="16"/>
        <v>0.76923076923076927</v>
      </c>
      <c r="F71" s="86">
        <f t="shared" si="16"/>
        <v>0.84615384615384615</v>
      </c>
      <c r="G71" s="86">
        <f t="shared" si="16"/>
        <v>0.53846153846153844</v>
      </c>
      <c r="H71" s="86">
        <f t="shared" si="16"/>
        <v>0.46153846153846156</v>
      </c>
      <c r="I71" s="86">
        <f t="shared" si="16"/>
        <v>0.46153846153846156</v>
      </c>
      <c r="J71" s="86">
        <f t="shared" si="16"/>
        <v>0.46153846153846156</v>
      </c>
      <c r="K71" s="86">
        <f t="shared" si="16"/>
        <v>0.53846153846153844</v>
      </c>
      <c r="L71" s="86">
        <f t="shared" si="16"/>
        <v>0.38461538461538464</v>
      </c>
      <c r="M71" s="86">
        <f t="shared" si="16"/>
        <v>0.46153846153846156</v>
      </c>
      <c r="N71" s="86">
        <f t="shared" si="16"/>
        <v>0.38461538461538464</v>
      </c>
      <c r="O71" s="86">
        <f t="shared" si="16"/>
        <v>0.38461538461538464</v>
      </c>
      <c r="P71" s="86">
        <f t="shared" si="16"/>
        <v>0.46153846153846156</v>
      </c>
    </row>
  </sheetData>
  <mergeCells count="23">
    <mergeCell ref="B1:F1"/>
    <mergeCell ref="G1:K1"/>
    <mergeCell ref="L1:P1"/>
    <mergeCell ref="A19:A20"/>
    <mergeCell ref="B19:F19"/>
    <mergeCell ref="G19:K19"/>
    <mergeCell ref="L19:P19"/>
    <mergeCell ref="A1:A2"/>
    <mergeCell ref="A37:A38"/>
    <mergeCell ref="B37:F37"/>
    <mergeCell ref="G37:K37"/>
    <mergeCell ref="L37:P37"/>
    <mergeCell ref="A55:A56"/>
    <mergeCell ref="B55:F55"/>
    <mergeCell ref="G55:K55"/>
    <mergeCell ref="L55:P55"/>
    <mergeCell ref="AF1:AH1"/>
    <mergeCell ref="R1:R2"/>
    <mergeCell ref="S1:S2"/>
    <mergeCell ref="T1:V1"/>
    <mergeCell ref="W1:Y1"/>
    <mergeCell ref="Z1:AB1"/>
    <mergeCell ref="AC1:AE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1"/>
  <sheetViews>
    <sheetView zoomScale="60" zoomScaleNormal="60" workbookViewId="0">
      <selection activeCell="U33" sqref="U33"/>
    </sheetView>
  </sheetViews>
  <sheetFormatPr defaultRowHeight="15" x14ac:dyDescent="0.25"/>
  <cols>
    <col min="2" max="16" width="6.7109375" customWidth="1"/>
  </cols>
  <sheetData>
    <row r="1" spans="1:34" x14ac:dyDescent="0.25">
      <c r="A1" s="98" t="s">
        <v>20</v>
      </c>
      <c r="B1" s="96" t="s">
        <v>3</v>
      </c>
      <c r="C1" s="96"/>
      <c r="D1" s="96"/>
      <c r="E1" s="96"/>
      <c r="F1" s="96"/>
      <c r="G1" s="96" t="s">
        <v>4</v>
      </c>
      <c r="H1" s="96"/>
      <c r="I1" s="96"/>
      <c r="J1" s="96"/>
      <c r="K1" s="96"/>
      <c r="L1" s="96" t="s">
        <v>5</v>
      </c>
      <c r="M1" s="96"/>
      <c r="N1" s="96"/>
      <c r="O1" s="96"/>
      <c r="P1" s="96"/>
    </row>
    <row r="2" spans="1:34" x14ac:dyDescent="0.25">
      <c r="A2" s="99"/>
      <c r="B2" s="80">
        <v>2017</v>
      </c>
      <c r="C2" s="80">
        <v>2018</v>
      </c>
      <c r="D2" s="80">
        <v>2019</v>
      </c>
      <c r="E2" s="80">
        <v>2020</v>
      </c>
      <c r="F2" s="80">
        <v>2021</v>
      </c>
      <c r="G2" s="80">
        <v>2017</v>
      </c>
      <c r="H2" s="80">
        <v>2018</v>
      </c>
      <c r="I2" s="80">
        <v>2019</v>
      </c>
      <c r="J2" s="80">
        <v>2020</v>
      </c>
      <c r="K2" s="80">
        <v>2021</v>
      </c>
      <c r="L2" s="80">
        <v>2017</v>
      </c>
      <c r="M2" s="80">
        <v>2018</v>
      </c>
      <c r="N2" s="80">
        <v>2019</v>
      </c>
      <c r="O2" s="80">
        <v>2020</v>
      </c>
      <c r="P2" s="80">
        <v>2021</v>
      </c>
      <c r="R2" s="93" t="s">
        <v>0</v>
      </c>
      <c r="S2" s="93" t="s">
        <v>20</v>
      </c>
      <c r="T2" s="92">
        <v>2017</v>
      </c>
      <c r="U2" s="92"/>
      <c r="V2" s="92"/>
      <c r="W2" s="92">
        <v>2018</v>
      </c>
      <c r="X2" s="92"/>
      <c r="Y2" s="92"/>
      <c r="Z2" s="92">
        <v>2019</v>
      </c>
      <c r="AA2" s="92"/>
      <c r="AB2" s="92"/>
      <c r="AC2" s="92">
        <v>2020</v>
      </c>
      <c r="AD2" s="92"/>
      <c r="AE2" s="92"/>
      <c r="AF2" s="92">
        <v>2021</v>
      </c>
      <c r="AG2" s="92"/>
      <c r="AH2" s="92"/>
    </row>
    <row r="3" spans="1:34" x14ac:dyDescent="0.25">
      <c r="A3" s="57" t="s">
        <v>56</v>
      </c>
      <c r="B3" s="82">
        <v>1</v>
      </c>
      <c r="C3" s="82">
        <v>1</v>
      </c>
      <c r="D3" s="82">
        <v>1</v>
      </c>
      <c r="E3" s="82">
        <v>1</v>
      </c>
      <c r="F3" s="82">
        <v>1</v>
      </c>
      <c r="G3" s="82">
        <v>1</v>
      </c>
      <c r="H3" s="82">
        <v>1</v>
      </c>
      <c r="I3" s="82">
        <v>1</v>
      </c>
      <c r="J3" s="82">
        <v>1</v>
      </c>
      <c r="K3" s="82">
        <v>0</v>
      </c>
      <c r="L3" s="82">
        <v>1</v>
      </c>
      <c r="M3" s="82">
        <v>1</v>
      </c>
      <c r="N3" s="82">
        <v>1</v>
      </c>
      <c r="O3" s="82">
        <v>1</v>
      </c>
      <c r="P3" s="82">
        <v>1</v>
      </c>
      <c r="R3" s="93"/>
      <c r="S3" s="93"/>
      <c r="T3" s="80" t="s">
        <v>39</v>
      </c>
      <c r="U3" s="80" t="s">
        <v>40</v>
      </c>
      <c r="V3" s="80" t="s">
        <v>41</v>
      </c>
      <c r="W3" s="80" t="s">
        <v>39</v>
      </c>
      <c r="X3" s="80" t="s">
        <v>40</v>
      </c>
      <c r="Y3" s="80" t="s">
        <v>41</v>
      </c>
      <c r="Z3" s="80" t="s">
        <v>39</v>
      </c>
      <c r="AA3" s="80" t="s">
        <v>40</v>
      </c>
      <c r="AB3" s="80" t="s">
        <v>41</v>
      </c>
      <c r="AC3" s="80" t="s">
        <v>39</v>
      </c>
      <c r="AD3" s="80" t="s">
        <v>40</v>
      </c>
      <c r="AE3" s="80" t="s">
        <v>41</v>
      </c>
      <c r="AF3" s="80" t="s">
        <v>39</v>
      </c>
      <c r="AG3" s="80" t="s">
        <v>40</v>
      </c>
      <c r="AH3" s="80" t="s">
        <v>41</v>
      </c>
    </row>
    <row r="4" spans="1:34" x14ac:dyDescent="0.25">
      <c r="A4" s="57" t="s">
        <v>57</v>
      </c>
      <c r="B4" s="82">
        <v>1</v>
      </c>
      <c r="C4" s="82">
        <v>1</v>
      </c>
      <c r="D4" s="82">
        <v>1</v>
      </c>
      <c r="E4" s="82">
        <v>1</v>
      </c>
      <c r="F4" s="82">
        <v>1</v>
      </c>
      <c r="G4" s="82">
        <v>0</v>
      </c>
      <c r="H4" s="82">
        <v>0</v>
      </c>
      <c r="I4" s="82">
        <v>0</v>
      </c>
      <c r="J4" s="82">
        <v>0</v>
      </c>
      <c r="K4" s="82">
        <v>0</v>
      </c>
      <c r="L4" s="82">
        <v>1</v>
      </c>
      <c r="M4" s="82">
        <v>1</v>
      </c>
      <c r="N4" s="82">
        <v>1</v>
      </c>
      <c r="O4" s="82">
        <v>1</v>
      </c>
      <c r="P4" s="82">
        <v>1</v>
      </c>
      <c r="R4" s="81">
        <v>1</v>
      </c>
      <c r="S4" s="80" t="s">
        <v>3</v>
      </c>
      <c r="T4" s="82">
        <v>7</v>
      </c>
      <c r="U4" s="82">
        <v>8</v>
      </c>
      <c r="V4" s="37">
        <f>T4/U4</f>
        <v>0.875</v>
      </c>
      <c r="W4" s="82">
        <v>6</v>
      </c>
      <c r="X4" s="82">
        <v>8</v>
      </c>
      <c r="Y4" s="37">
        <f>W4/X4</f>
        <v>0.75</v>
      </c>
      <c r="Z4" s="82">
        <v>6</v>
      </c>
      <c r="AA4" s="82">
        <v>8</v>
      </c>
      <c r="AB4" s="37">
        <f>Z4/AA4</f>
        <v>0.75</v>
      </c>
      <c r="AC4" s="82">
        <v>5</v>
      </c>
      <c r="AD4" s="82">
        <v>8</v>
      </c>
      <c r="AE4" s="37">
        <f>AC4/AD4</f>
        <v>0.625</v>
      </c>
      <c r="AF4" s="82">
        <v>7</v>
      </c>
      <c r="AG4" s="82">
        <v>8</v>
      </c>
      <c r="AH4" s="37">
        <f>AF4/AG4</f>
        <v>0.875</v>
      </c>
    </row>
    <row r="5" spans="1:34" x14ac:dyDescent="0.25">
      <c r="A5" s="57" t="s">
        <v>58</v>
      </c>
      <c r="B5" s="82">
        <v>1</v>
      </c>
      <c r="C5" s="82">
        <v>1</v>
      </c>
      <c r="D5" s="82">
        <v>1</v>
      </c>
      <c r="E5" s="82">
        <v>1</v>
      </c>
      <c r="F5" s="82">
        <v>1</v>
      </c>
      <c r="G5" s="82">
        <v>1</v>
      </c>
      <c r="H5" s="82">
        <v>1</v>
      </c>
      <c r="I5" s="82">
        <v>1</v>
      </c>
      <c r="J5" s="82">
        <v>1</v>
      </c>
      <c r="K5" s="82">
        <v>1</v>
      </c>
      <c r="L5" s="82">
        <v>1</v>
      </c>
      <c r="M5" s="82">
        <v>1</v>
      </c>
      <c r="N5" s="82">
        <v>1</v>
      </c>
      <c r="O5" s="82">
        <v>1</v>
      </c>
      <c r="P5" s="82">
        <v>1</v>
      </c>
      <c r="R5" s="81">
        <v>2</v>
      </c>
      <c r="S5" s="80" t="s">
        <v>4</v>
      </c>
      <c r="T5" s="82">
        <v>5</v>
      </c>
      <c r="U5" s="82">
        <v>8</v>
      </c>
      <c r="V5" s="37">
        <f>T5/U5</f>
        <v>0.625</v>
      </c>
      <c r="W5" s="82">
        <v>5</v>
      </c>
      <c r="X5" s="82">
        <v>8</v>
      </c>
      <c r="Y5" s="37">
        <f>W5/X5</f>
        <v>0.625</v>
      </c>
      <c r="Z5" s="82">
        <v>4</v>
      </c>
      <c r="AA5" s="82">
        <v>8</v>
      </c>
      <c r="AB5" s="37">
        <f>Z5/AA5</f>
        <v>0.5</v>
      </c>
      <c r="AC5" s="82">
        <v>4</v>
      </c>
      <c r="AD5" s="82">
        <v>8</v>
      </c>
      <c r="AE5" s="37">
        <f>AC5/AD5</f>
        <v>0.5</v>
      </c>
      <c r="AF5" s="82">
        <v>5</v>
      </c>
      <c r="AG5" s="82">
        <v>8</v>
      </c>
      <c r="AH5" s="37">
        <f>AF5/AG5</f>
        <v>0.625</v>
      </c>
    </row>
    <row r="6" spans="1:34" x14ac:dyDescent="0.25">
      <c r="A6" s="57" t="s">
        <v>59</v>
      </c>
      <c r="B6" s="2">
        <v>1</v>
      </c>
      <c r="C6" s="2">
        <v>1</v>
      </c>
      <c r="D6" s="2">
        <v>1</v>
      </c>
      <c r="E6" s="2">
        <v>1</v>
      </c>
      <c r="F6" s="2">
        <v>1</v>
      </c>
      <c r="G6" s="2">
        <v>1</v>
      </c>
      <c r="H6" s="2">
        <v>1</v>
      </c>
      <c r="I6" s="2">
        <v>1</v>
      </c>
      <c r="J6" s="2">
        <v>1</v>
      </c>
      <c r="K6" s="2">
        <v>1</v>
      </c>
      <c r="L6" s="2">
        <v>1</v>
      </c>
      <c r="M6" s="2">
        <v>1</v>
      </c>
      <c r="N6" s="2">
        <v>1</v>
      </c>
      <c r="O6" s="2">
        <v>1</v>
      </c>
      <c r="P6" s="2">
        <v>1</v>
      </c>
      <c r="R6" s="81">
        <v>3</v>
      </c>
      <c r="S6" s="80" t="s">
        <v>5</v>
      </c>
      <c r="T6" s="82">
        <v>7</v>
      </c>
      <c r="U6" s="82">
        <v>8</v>
      </c>
      <c r="V6" s="37">
        <f>T6/U6</f>
        <v>0.875</v>
      </c>
      <c r="W6" s="82">
        <v>6</v>
      </c>
      <c r="X6" s="82">
        <v>8</v>
      </c>
      <c r="Y6" s="37">
        <f t="shared" ref="Y6:Y15" si="0">W6/X6</f>
        <v>0.75</v>
      </c>
      <c r="Z6" s="82">
        <v>6</v>
      </c>
      <c r="AA6" s="82">
        <v>8</v>
      </c>
      <c r="AB6" s="37">
        <f t="shared" ref="AB6:AB15" si="1">Z6/AA6</f>
        <v>0.75</v>
      </c>
      <c r="AC6" s="82">
        <v>7</v>
      </c>
      <c r="AD6" s="82">
        <v>8</v>
      </c>
      <c r="AE6" s="37">
        <f t="shared" ref="AE6:AE15" si="2">AC6/AD6</f>
        <v>0.875</v>
      </c>
      <c r="AF6" s="82">
        <v>7</v>
      </c>
      <c r="AG6" s="82">
        <v>8</v>
      </c>
      <c r="AH6" s="37">
        <f t="shared" ref="AH6:AH15" si="3">AF6/AG6</f>
        <v>0.875</v>
      </c>
    </row>
    <row r="7" spans="1:34" x14ac:dyDescent="0.25">
      <c r="A7" s="57" t="s">
        <v>60</v>
      </c>
      <c r="B7" s="82">
        <v>1</v>
      </c>
      <c r="C7" s="82">
        <v>1</v>
      </c>
      <c r="D7" s="82">
        <v>1</v>
      </c>
      <c r="E7" s="82">
        <v>0</v>
      </c>
      <c r="F7" s="82">
        <v>1</v>
      </c>
      <c r="G7" s="82">
        <v>1</v>
      </c>
      <c r="H7" s="82">
        <v>1</v>
      </c>
      <c r="I7" s="82">
        <v>1</v>
      </c>
      <c r="J7" s="82">
        <v>1</v>
      </c>
      <c r="K7" s="82">
        <v>1</v>
      </c>
      <c r="L7" s="82">
        <v>1</v>
      </c>
      <c r="M7" s="82">
        <v>1</v>
      </c>
      <c r="N7" s="82">
        <v>1</v>
      </c>
      <c r="O7" s="82">
        <v>1</v>
      </c>
      <c r="P7" s="82">
        <v>1</v>
      </c>
      <c r="R7" s="81">
        <v>4</v>
      </c>
      <c r="S7" s="80" t="s">
        <v>6</v>
      </c>
      <c r="T7" s="82">
        <v>1</v>
      </c>
      <c r="U7" s="82">
        <v>8</v>
      </c>
      <c r="V7" s="37">
        <f t="shared" ref="V7:V15" si="4">T7/U7</f>
        <v>0.125</v>
      </c>
      <c r="W7" s="82">
        <v>1</v>
      </c>
      <c r="X7" s="82">
        <v>8</v>
      </c>
      <c r="Y7" s="37">
        <f t="shared" si="0"/>
        <v>0.125</v>
      </c>
      <c r="Z7" s="82">
        <v>1</v>
      </c>
      <c r="AA7" s="82">
        <v>8</v>
      </c>
      <c r="AB7" s="37">
        <f t="shared" si="1"/>
        <v>0.125</v>
      </c>
      <c r="AC7" s="82">
        <v>1</v>
      </c>
      <c r="AD7" s="82">
        <v>8</v>
      </c>
      <c r="AE7" s="37">
        <f t="shared" si="2"/>
        <v>0.125</v>
      </c>
      <c r="AF7" s="82">
        <v>1</v>
      </c>
      <c r="AG7" s="82">
        <v>8</v>
      </c>
      <c r="AH7" s="37">
        <f t="shared" si="3"/>
        <v>0.125</v>
      </c>
    </row>
    <row r="8" spans="1:34" x14ac:dyDescent="0.25">
      <c r="A8" s="57" t="s">
        <v>61</v>
      </c>
      <c r="B8" s="82">
        <v>1</v>
      </c>
      <c r="C8" s="82">
        <v>0</v>
      </c>
      <c r="D8" s="82">
        <v>0</v>
      </c>
      <c r="E8" s="82">
        <v>0</v>
      </c>
      <c r="F8" s="82">
        <v>1</v>
      </c>
      <c r="G8" s="82">
        <v>1</v>
      </c>
      <c r="H8" s="82">
        <v>1</v>
      </c>
      <c r="I8" s="82">
        <v>0</v>
      </c>
      <c r="J8" s="82">
        <v>0</v>
      </c>
      <c r="K8" s="82">
        <v>1</v>
      </c>
      <c r="L8" s="82">
        <v>1</v>
      </c>
      <c r="M8" s="82">
        <v>0</v>
      </c>
      <c r="N8" s="82">
        <v>0</v>
      </c>
      <c r="O8" s="82">
        <v>1</v>
      </c>
      <c r="P8" s="82">
        <v>1</v>
      </c>
      <c r="R8" s="81">
        <v>5</v>
      </c>
      <c r="S8" s="80" t="s">
        <v>7</v>
      </c>
      <c r="T8" s="82">
        <v>7</v>
      </c>
      <c r="U8" s="82">
        <v>8</v>
      </c>
      <c r="V8" s="37">
        <f t="shared" si="4"/>
        <v>0.875</v>
      </c>
      <c r="W8" s="82">
        <v>4</v>
      </c>
      <c r="X8" s="82">
        <v>8</v>
      </c>
      <c r="Y8" s="37">
        <f t="shared" si="0"/>
        <v>0.5</v>
      </c>
      <c r="Z8" s="82">
        <v>4</v>
      </c>
      <c r="AA8" s="82">
        <v>8</v>
      </c>
      <c r="AB8" s="37">
        <f t="shared" si="1"/>
        <v>0.5</v>
      </c>
      <c r="AC8" s="82">
        <v>4</v>
      </c>
      <c r="AD8" s="82">
        <v>8</v>
      </c>
      <c r="AE8" s="37">
        <f t="shared" si="2"/>
        <v>0.5</v>
      </c>
      <c r="AF8" s="82">
        <v>7</v>
      </c>
      <c r="AG8" s="82">
        <v>8</v>
      </c>
      <c r="AH8" s="37">
        <f t="shared" si="3"/>
        <v>0.875</v>
      </c>
    </row>
    <row r="9" spans="1:34" x14ac:dyDescent="0.25">
      <c r="A9" s="57" t="s">
        <v>62</v>
      </c>
      <c r="B9" s="82">
        <v>1</v>
      </c>
      <c r="C9" s="82">
        <v>1</v>
      </c>
      <c r="D9" s="82">
        <v>1</v>
      </c>
      <c r="E9" s="82">
        <v>1</v>
      </c>
      <c r="F9" s="82">
        <v>1</v>
      </c>
      <c r="G9" s="82">
        <v>0</v>
      </c>
      <c r="H9" s="82">
        <v>0</v>
      </c>
      <c r="I9" s="82">
        <v>0</v>
      </c>
      <c r="J9" s="82">
        <v>0</v>
      </c>
      <c r="K9" s="82">
        <v>1</v>
      </c>
      <c r="L9" s="82">
        <v>1</v>
      </c>
      <c r="M9" s="82">
        <v>1</v>
      </c>
      <c r="N9" s="82">
        <v>1</v>
      </c>
      <c r="O9" s="82">
        <v>1</v>
      </c>
      <c r="P9" s="82">
        <v>1</v>
      </c>
      <c r="R9" s="81">
        <v>6</v>
      </c>
      <c r="S9" s="80" t="s">
        <v>8</v>
      </c>
      <c r="T9" s="82">
        <v>4</v>
      </c>
      <c r="U9" s="82">
        <v>8</v>
      </c>
      <c r="V9" s="37">
        <f t="shared" si="4"/>
        <v>0.5</v>
      </c>
      <c r="W9" s="82">
        <v>4</v>
      </c>
      <c r="X9" s="82">
        <v>8</v>
      </c>
      <c r="Y9" s="37">
        <f t="shared" si="0"/>
        <v>0.5</v>
      </c>
      <c r="Z9" s="82">
        <v>5</v>
      </c>
      <c r="AA9" s="82">
        <v>8</v>
      </c>
      <c r="AB9" s="37">
        <f t="shared" si="1"/>
        <v>0.625</v>
      </c>
      <c r="AC9" s="82">
        <v>5</v>
      </c>
      <c r="AD9" s="82">
        <v>8</v>
      </c>
      <c r="AE9" s="37">
        <f t="shared" si="2"/>
        <v>0.625</v>
      </c>
      <c r="AF9" s="82">
        <v>4</v>
      </c>
      <c r="AG9" s="82">
        <v>8</v>
      </c>
      <c r="AH9" s="37">
        <f t="shared" si="3"/>
        <v>0.5</v>
      </c>
    </row>
    <row r="10" spans="1:34" x14ac:dyDescent="0.25">
      <c r="A10" s="60" t="s">
        <v>68</v>
      </c>
      <c r="B10" s="82">
        <v>0</v>
      </c>
      <c r="C10" s="82">
        <v>0</v>
      </c>
      <c r="D10" s="82">
        <v>0</v>
      </c>
      <c r="E10" s="82">
        <v>0</v>
      </c>
      <c r="F10" s="82">
        <v>0</v>
      </c>
      <c r="G10" s="82">
        <v>0</v>
      </c>
      <c r="H10" s="82">
        <v>0</v>
      </c>
      <c r="I10" s="82">
        <v>0</v>
      </c>
      <c r="J10" s="82">
        <v>0</v>
      </c>
      <c r="K10" s="82">
        <v>0</v>
      </c>
      <c r="L10" s="82">
        <v>0</v>
      </c>
      <c r="M10" s="82">
        <v>0</v>
      </c>
      <c r="N10" s="82">
        <v>0</v>
      </c>
      <c r="O10" s="82">
        <v>0</v>
      </c>
      <c r="P10" s="82">
        <v>0</v>
      </c>
      <c r="R10" s="81">
        <v>7</v>
      </c>
      <c r="S10" s="80" t="s">
        <v>9</v>
      </c>
      <c r="T10" s="82">
        <v>3</v>
      </c>
      <c r="U10" s="82">
        <v>8</v>
      </c>
      <c r="V10" s="37">
        <f t="shared" si="4"/>
        <v>0.375</v>
      </c>
      <c r="W10" s="82">
        <v>3</v>
      </c>
      <c r="X10" s="82">
        <v>8</v>
      </c>
      <c r="Y10" s="37">
        <f t="shared" si="0"/>
        <v>0.375</v>
      </c>
      <c r="Z10" s="82">
        <v>4</v>
      </c>
      <c r="AA10" s="82">
        <v>8</v>
      </c>
      <c r="AB10" s="37">
        <f t="shared" si="1"/>
        <v>0.5</v>
      </c>
      <c r="AC10" s="82">
        <v>4</v>
      </c>
      <c r="AD10" s="82">
        <v>8</v>
      </c>
      <c r="AE10" s="37">
        <f t="shared" si="2"/>
        <v>0.5</v>
      </c>
      <c r="AF10" s="82">
        <v>7</v>
      </c>
      <c r="AG10" s="82">
        <v>8</v>
      </c>
      <c r="AH10" s="37">
        <f t="shared" si="3"/>
        <v>0.875</v>
      </c>
    </row>
    <row r="11" spans="1:34" x14ac:dyDescent="0.25">
      <c r="A11" s="81" t="s">
        <v>76</v>
      </c>
      <c r="B11" s="63">
        <f>SUM(B3:B10)</f>
        <v>7</v>
      </c>
      <c r="C11" s="81">
        <f>SUM(C3:C10)</f>
        <v>6</v>
      </c>
      <c r="D11" s="63">
        <f t="shared" ref="D11:P11" si="5">SUM(D3:D10)</f>
        <v>6</v>
      </c>
      <c r="E11" s="81">
        <f t="shared" si="5"/>
        <v>5</v>
      </c>
      <c r="F11" s="63">
        <f t="shared" si="5"/>
        <v>7</v>
      </c>
      <c r="G11" s="81">
        <f t="shared" si="5"/>
        <v>5</v>
      </c>
      <c r="H11" s="63">
        <f t="shared" si="5"/>
        <v>5</v>
      </c>
      <c r="I11" s="81">
        <f t="shared" si="5"/>
        <v>4</v>
      </c>
      <c r="J11" s="63">
        <f t="shared" si="5"/>
        <v>4</v>
      </c>
      <c r="K11" s="81">
        <f t="shared" si="5"/>
        <v>5</v>
      </c>
      <c r="L11" s="63">
        <f t="shared" si="5"/>
        <v>7</v>
      </c>
      <c r="M11" s="81">
        <f t="shared" si="5"/>
        <v>6</v>
      </c>
      <c r="N11" s="63">
        <f t="shared" si="5"/>
        <v>6</v>
      </c>
      <c r="O11" s="81">
        <f t="shared" si="5"/>
        <v>7</v>
      </c>
      <c r="P11" s="63">
        <f t="shared" si="5"/>
        <v>7</v>
      </c>
      <c r="R11" s="81">
        <v>8</v>
      </c>
      <c r="S11" s="80" t="s">
        <v>10</v>
      </c>
      <c r="T11" s="82">
        <v>4</v>
      </c>
      <c r="U11" s="82">
        <v>8</v>
      </c>
      <c r="V11" s="37">
        <f t="shared" si="4"/>
        <v>0.5</v>
      </c>
      <c r="W11" s="82">
        <v>6</v>
      </c>
      <c r="X11" s="82">
        <v>8</v>
      </c>
      <c r="Y11" s="37">
        <f t="shared" si="0"/>
        <v>0.75</v>
      </c>
      <c r="Z11" s="82">
        <v>4</v>
      </c>
      <c r="AA11" s="82">
        <v>8</v>
      </c>
      <c r="AB11" s="37">
        <f t="shared" si="1"/>
        <v>0.5</v>
      </c>
      <c r="AC11" s="82">
        <v>5</v>
      </c>
      <c r="AD11" s="82">
        <v>8</v>
      </c>
      <c r="AE11" s="37">
        <f t="shared" si="2"/>
        <v>0.625</v>
      </c>
      <c r="AF11" s="82">
        <v>5</v>
      </c>
      <c r="AG11" s="82">
        <v>8</v>
      </c>
      <c r="AH11" s="37">
        <f t="shared" si="3"/>
        <v>0.625</v>
      </c>
    </row>
    <row r="12" spans="1:34" x14ac:dyDescent="0.25">
      <c r="A12" s="81" t="s">
        <v>64</v>
      </c>
      <c r="B12" s="80">
        <f>B11/8</f>
        <v>0.875</v>
      </c>
      <c r="C12" s="80">
        <f t="shared" ref="C12:P12" si="6">C11/8</f>
        <v>0.75</v>
      </c>
      <c r="D12" s="80">
        <f t="shared" si="6"/>
        <v>0.75</v>
      </c>
      <c r="E12" s="80">
        <f t="shared" si="6"/>
        <v>0.625</v>
      </c>
      <c r="F12" s="80">
        <f t="shared" si="6"/>
        <v>0.875</v>
      </c>
      <c r="G12" s="80">
        <f t="shared" si="6"/>
        <v>0.625</v>
      </c>
      <c r="H12" s="80">
        <f t="shared" si="6"/>
        <v>0.625</v>
      </c>
      <c r="I12" s="80">
        <f t="shared" si="6"/>
        <v>0.5</v>
      </c>
      <c r="J12" s="80">
        <f t="shared" si="6"/>
        <v>0.5</v>
      </c>
      <c r="K12" s="80">
        <f t="shared" si="6"/>
        <v>0.625</v>
      </c>
      <c r="L12" s="80">
        <f t="shared" si="6"/>
        <v>0.875</v>
      </c>
      <c r="M12" s="80">
        <f t="shared" si="6"/>
        <v>0.75</v>
      </c>
      <c r="N12" s="80">
        <f t="shared" si="6"/>
        <v>0.75</v>
      </c>
      <c r="O12" s="80">
        <f t="shared" si="6"/>
        <v>0.875</v>
      </c>
      <c r="P12" s="80">
        <f t="shared" si="6"/>
        <v>0.875</v>
      </c>
      <c r="R12" s="81">
        <v>9</v>
      </c>
      <c r="S12" s="80" t="s">
        <v>11</v>
      </c>
      <c r="T12" s="82">
        <v>3</v>
      </c>
      <c r="U12" s="82">
        <v>8</v>
      </c>
      <c r="V12" s="37">
        <f t="shared" si="4"/>
        <v>0.375</v>
      </c>
      <c r="W12" s="82">
        <v>3</v>
      </c>
      <c r="X12" s="82">
        <v>8</v>
      </c>
      <c r="Y12" s="37">
        <f t="shared" si="0"/>
        <v>0.375</v>
      </c>
      <c r="Z12" s="82">
        <v>3</v>
      </c>
      <c r="AA12" s="82">
        <v>8</v>
      </c>
      <c r="AB12" s="37">
        <f t="shared" si="1"/>
        <v>0.375</v>
      </c>
      <c r="AC12" s="82">
        <v>3</v>
      </c>
      <c r="AD12" s="82">
        <v>8</v>
      </c>
      <c r="AE12" s="37">
        <f t="shared" si="2"/>
        <v>0.375</v>
      </c>
      <c r="AF12" s="82">
        <v>4</v>
      </c>
      <c r="AG12" s="82">
        <v>8</v>
      </c>
      <c r="AH12" s="37">
        <f t="shared" si="3"/>
        <v>0.5</v>
      </c>
    </row>
    <row r="13" spans="1:34" x14ac:dyDescent="0.25">
      <c r="R13" s="81">
        <v>10</v>
      </c>
      <c r="S13" s="80" t="s">
        <v>12</v>
      </c>
      <c r="T13" s="82">
        <v>5</v>
      </c>
      <c r="U13" s="82">
        <v>8</v>
      </c>
      <c r="V13" s="37">
        <f t="shared" si="4"/>
        <v>0.625</v>
      </c>
      <c r="W13" s="82">
        <v>5</v>
      </c>
      <c r="X13" s="82">
        <v>8</v>
      </c>
      <c r="Y13" s="37">
        <f t="shared" si="0"/>
        <v>0.625</v>
      </c>
      <c r="Z13" s="82">
        <v>5</v>
      </c>
      <c r="AA13" s="82">
        <v>8</v>
      </c>
      <c r="AB13" s="37">
        <f t="shared" si="1"/>
        <v>0.625</v>
      </c>
      <c r="AC13" s="82">
        <v>5</v>
      </c>
      <c r="AD13" s="82">
        <v>8</v>
      </c>
      <c r="AE13" s="37">
        <f t="shared" si="2"/>
        <v>0.625</v>
      </c>
      <c r="AF13" s="82">
        <v>6</v>
      </c>
      <c r="AG13" s="82">
        <v>8</v>
      </c>
      <c r="AH13" s="37">
        <f t="shared" si="3"/>
        <v>0.75</v>
      </c>
    </row>
    <row r="14" spans="1:34" x14ac:dyDescent="0.25">
      <c r="A14" s="98" t="s">
        <v>20</v>
      </c>
      <c r="B14" s="96" t="s">
        <v>6</v>
      </c>
      <c r="C14" s="96"/>
      <c r="D14" s="96"/>
      <c r="E14" s="96"/>
      <c r="F14" s="96"/>
      <c r="G14" s="96" t="s">
        <v>7</v>
      </c>
      <c r="H14" s="96"/>
      <c r="I14" s="96"/>
      <c r="J14" s="96"/>
      <c r="K14" s="96"/>
      <c r="L14" s="96" t="s">
        <v>8</v>
      </c>
      <c r="M14" s="96"/>
      <c r="N14" s="96"/>
      <c r="O14" s="96"/>
      <c r="P14" s="96"/>
      <c r="R14" s="81">
        <v>11</v>
      </c>
      <c r="S14" s="80" t="s">
        <v>13</v>
      </c>
      <c r="T14" s="82">
        <v>3</v>
      </c>
      <c r="U14" s="82">
        <v>8</v>
      </c>
      <c r="V14" s="37">
        <f t="shared" si="4"/>
        <v>0.375</v>
      </c>
      <c r="W14" s="82">
        <v>3</v>
      </c>
      <c r="X14" s="82">
        <v>8</v>
      </c>
      <c r="Y14" s="37">
        <f t="shared" si="0"/>
        <v>0.375</v>
      </c>
      <c r="Z14" s="82">
        <v>3</v>
      </c>
      <c r="AA14" s="82">
        <v>8</v>
      </c>
      <c r="AB14" s="37">
        <f t="shared" si="1"/>
        <v>0.375</v>
      </c>
      <c r="AC14" s="82">
        <v>3</v>
      </c>
      <c r="AD14" s="82">
        <v>8</v>
      </c>
      <c r="AE14" s="37">
        <f t="shared" si="2"/>
        <v>0.375</v>
      </c>
      <c r="AF14" s="82">
        <v>3</v>
      </c>
      <c r="AG14" s="82">
        <v>8</v>
      </c>
      <c r="AH14" s="37">
        <f t="shared" si="3"/>
        <v>0.375</v>
      </c>
    </row>
    <row r="15" spans="1:34" x14ac:dyDescent="0.25">
      <c r="A15" s="99"/>
      <c r="B15" s="80">
        <v>2017</v>
      </c>
      <c r="C15" s="80">
        <v>2018</v>
      </c>
      <c r="D15" s="80">
        <v>2019</v>
      </c>
      <c r="E15" s="80">
        <v>2020</v>
      </c>
      <c r="F15" s="80">
        <v>2021</v>
      </c>
      <c r="G15" s="81">
        <v>2017</v>
      </c>
      <c r="H15" s="81">
        <v>2018</v>
      </c>
      <c r="I15" s="81">
        <v>2019</v>
      </c>
      <c r="J15" s="81">
        <v>2020</v>
      </c>
      <c r="K15" s="81">
        <v>2021</v>
      </c>
      <c r="L15" s="81">
        <v>2017</v>
      </c>
      <c r="M15" s="81">
        <v>2018</v>
      </c>
      <c r="N15" s="81">
        <v>2019</v>
      </c>
      <c r="O15" s="81">
        <v>2020</v>
      </c>
      <c r="P15" s="81">
        <v>2021</v>
      </c>
      <c r="R15" s="81">
        <v>12</v>
      </c>
      <c r="S15" s="80" t="s">
        <v>14</v>
      </c>
      <c r="T15" s="82">
        <v>2</v>
      </c>
      <c r="U15" s="82">
        <v>8</v>
      </c>
      <c r="V15" s="37">
        <f t="shared" si="4"/>
        <v>0.25</v>
      </c>
      <c r="W15" s="82">
        <v>2</v>
      </c>
      <c r="X15" s="82">
        <v>8</v>
      </c>
      <c r="Y15" s="37">
        <f t="shared" si="0"/>
        <v>0.25</v>
      </c>
      <c r="Z15" s="82">
        <v>2</v>
      </c>
      <c r="AA15" s="82">
        <v>8</v>
      </c>
      <c r="AB15" s="37">
        <f t="shared" si="1"/>
        <v>0.25</v>
      </c>
      <c r="AC15" s="82">
        <v>2</v>
      </c>
      <c r="AD15" s="82">
        <v>8</v>
      </c>
      <c r="AE15" s="37">
        <f t="shared" si="2"/>
        <v>0.25</v>
      </c>
      <c r="AF15" s="82">
        <v>2</v>
      </c>
      <c r="AG15" s="82">
        <v>8</v>
      </c>
      <c r="AH15" s="37">
        <f t="shared" si="3"/>
        <v>0.25</v>
      </c>
    </row>
    <row r="16" spans="1:34" x14ac:dyDescent="0.25">
      <c r="A16" s="57" t="s">
        <v>56</v>
      </c>
      <c r="B16" s="82">
        <v>1</v>
      </c>
      <c r="C16" s="82">
        <v>1</v>
      </c>
      <c r="D16" s="82">
        <v>1</v>
      </c>
      <c r="E16" s="82">
        <v>1</v>
      </c>
      <c r="F16" s="82">
        <v>1</v>
      </c>
      <c r="G16" s="2">
        <v>1</v>
      </c>
      <c r="H16" s="2">
        <v>1</v>
      </c>
      <c r="I16" s="2">
        <v>1</v>
      </c>
      <c r="J16" s="2">
        <v>0</v>
      </c>
      <c r="K16" s="2">
        <v>1</v>
      </c>
      <c r="L16" s="2">
        <v>0</v>
      </c>
      <c r="M16" s="2">
        <v>0</v>
      </c>
      <c r="N16" s="2">
        <v>1</v>
      </c>
      <c r="O16" s="2">
        <v>1</v>
      </c>
      <c r="P16" s="2">
        <v>0</v>
      </c>
      <c r="R16" s="65" t="s">
        <v>69</v>
      </c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6"/>
    </row>
    <row r="17" spans="1:34" x14ac:dyDescent="0.25">
      <c r="A17" s="57" t="s">
        <v>57</v>
      </c>
      <c r="B17" s="82">
        <v>0</v>
      </c>
      <c r="C17" s="82">
        <v>0</v>
      </c>
      <c r="D17" s="82">
        <v>0</v>
      </c>
      <c r="E17" s="82">
        <v>0</v>
      </c>
      <c r="F17" s="82">
        <v>0</v>
      </c>
      <c r="G17" s="2">
        <v>1</v>
      </c>
      <c r="H17" s="2">
        <v>1</v>
      </c>
      <c r="I17" s="2">
        <v>1</v>
      </c>
      <c r="J17" s="2">
        <v>1</v>
      </c>
      <c r="K17" s="2">
        <v>1</v>
      </c>
      <c r="L17" s="2">
        <v>0</v>
      </c>
      <c r="M17" s="2">
        <v>0</v>
      </c>
      <c r="N17" s="2">
        <v>1</v>
      </c>
      <c r="O17" s="2">
        <v>1</v>
      </c>
      <c r="P17" s="2">
        <v>0</v>
      </c>
      <c r="R17" s="73" t="s">
        <v>39</v>
      </c>
      <c r="S17" s="74" t="s">
        <v>70</v>
      </c>
      <c r="T17" s="74"/>
      <c r="U17" s="74"/>
      <c r="V17" s="74"/>
      <c r="W17" s="74"/>
      <c r="X17" s="74"/>
      <c r="Y17" s="74"/>
      <c r="Z17" s="74"/>
      <c r="AA17" s="67"/>
      <c r="AB17" s="67"/>
      <c r="AC17" s="67"/>
      <c r="AD17" s="67"/>
      <c r="AE17" s="67"/>
      <c r="AF17" s="67"/>
      <c r="AG17" s="67"/>
      <c r="AH17" s="68"/>
    </row>
    <row r="18" spans="1:34" x14ac:dyDescent="0.25">
      <c r="A18" s="57" t="s">
        <v>58</v>
      </c>
      <c r="B18" s="82">
        <v>0</v>
      </c>
      <c r="C18" s="82">
        <v>0</v>
      </c>
      <c r="D18" s="82">
        <v>0</v>
      </c>
      <c r="E18" s="82">
        <v>0</v>
      </c>
      <c r="F18" s="82">
        <v>0</v>
      </c>
      <c r="G18" s="2">
        <v>1</v>
      </c>
      <c r="H18" s="2">
        <v>0</v>
      </c>
      <c r="I18" s="2">
        <v>0</v>
      </c>
      <c r="J18" s="2">
        <v>1</v>
      </c>
      <c r="K18" s="2">
        <v>1</v>
      </c>
      <c r="L18" s="2">
        <v>1</v>
      </c>
      <c r="M18" s="2">
        <v>1</v>
      </c>
      <c r="N18" s="2">
        <v>1</v>
      </c>
      <c r="O18" s="2">
        <v>1</v>
      </c>
      <c r="P18" s="2">
        <v>1</v>
      </c>
      <c r="R18" s="75" t="s">
        <v>40</v>
      </c>
      <c r="S18" s="78" t="s">
        <v>71</v>
      </c>
      <c r="T18" s="78"/>
      <c r="U18" s="78"/>
      <c r="V18" s="78"/>
      <c r="W18" s="78"/>
      <c r="X18" s="78"/>
      <c r="Y18" s="78"/>
      <c r="Z18" s="78"/>
      <c r="AA18" s="69"/>
      <c r="AB18" s="69"/>
      <c r="AC18" s="69"/>
      <c r="AD18" s="69"/>
      <c r="AE18" s="69"/>
      <c r="AF18" s="69"/>
      <c r="AG18" s="69"/>
      <c r="AH18" s="70"/>
    </row>
    <row r="19" spans="1:34" x14ac:dyDescent="0.25">
      <c r="A19" s="57" t="s">
        <v>59</v>
      </c>
      <c r="B19" s="2">
        <v>0</v>
      </c>
      <c r="C19" s="2">
        <v>0</v>
      </c>
      <c r="D19" s="2">
        <v>0</v>
      </c>
      <c r="E19" s="2">
        <v>0</v>
      </c>
      <c r="F19" s="2">
        <v>0</v>
      </c>
      <c r="G19" s="2">
        <v>1</v>
      </c>
      <c r="H19" s="2">
        <v>1</v>
      </c>
      <c r="I19" s="2">
        <v>1</v>
      </c>
      <c r="J19" s="2">
        <v>1</v>
      </c>
      <c r="K19" s="2">
        <v>1</v>
      </c>
      <c r="L19" s="2">
        <v>1</v>
      </c>
      <c r="M19" s="2">
        <v>1</v>
      </c>
      <c r="N19" s="2">
        <v>1</v>
      </c>
      <c r="O19" s="2">
        <v>1</v>
      </c>
      <c r="P19" s="2">
        <v>1</v>
      </c>
      <c r="R19" s="76" t="s">
        <v>41</v>
      </c>
      <c r="S19" s="79" t="s">
        <v>73</v>
      </c>
      <c r="T19" s="79"/>
      <c r="U19" s="79"/>
      <c r="V19" s="79"/>
      <c r="W19" s="79"/>
      <c r="X19" s="79"/>
      <c r="Y19" s="77"/>
      <c r="Z19" s="77"/>
      <c r="AA19" s="71"/>
      <c r="AB19" s="71"/>
      <c r="AC19" s="71"/>
      <c r="AD19" s="71"/>
      <c r="AE19" s="71"/>
      <c r="AF19" s="71"/>
      <c r="AG19" s="71"/>
      <c r="AH19" s="72"/>
    </row>
    <row r="20" spans="1:34" x14ac:dyDescent="0.25">
      <c r="A20" s="57" t="s">
        <v>60</v>
      </c>
      <c r="B20" s="82">
        <v>0</v>
      </c>
      <c r="C20" s="82">
        <v>0</v>
      </c>
      <c r="D20" s="82">
        <v>0</v>
      </c>
      <c r="E20" s="82">
        <v>0</v>
      </c>
      <c r="F20" s="82">
        <v>0</v>
      </c>
      <c r="G20" s="2">
        <v>1</v>
      </c>
      <c r="H20" s="2">
        <v>0</v>
      </c>
      <c r="I20" s="2">
        <v>0</v>
      </c>
      <c r="J20" s="2">
        <v>0</v>
      </c>
      <c r="K20" s="2">
        <v>1</v>
      </c>
      <c r="L20" s="2">
        <v>1</v>
      </c>
      <c r="M20" s="2">
        <v>1</v>
      </c>
      <c r="N20" s="2">
        <v>1</v>
      </c>
      <c r="O20" s="2">
        <v>0</v>
      </c>
      <c r="P20" s="2">
        <v>1</v>
      </c>
    </row>
    <row r="21" spans="1:34" x14ac:dyDescent="0.25">
      <c r="A21" s="57" t="s">
        <v>61</v>
      </c>
      <c r="B21" s="82">
        <v>0</v>
      </c>
      <c r="C21" s="82">
        <v>0</v>
      </c>
      <c r="D21" s="82">
        <v>0</v>
      </c>
      <c r="E21" s="82">
        <v>0</v>
      </c>
      <c r="F21" s="82">
        <v>0</v>
      </c>
      <c r="G21" s="2">
        <v>1</v>
      </c>
      <c r="H21" s="2">
        <v>0</v>
      </c>
      <c r="I21" s="2">
        <v>0</v>
      </c>
      <c r="J21" s="2">
        <v>0</v>
      </c>
      <c r="K21" s="2">
        <v>1</v>
      </c>
      <c r="L21" s="2">
        <v>0</v>
      </c>
      <c r="M21" s="2">
        <v>0</v>
      </c>
      <c r="N21" s="2">
        <v>0</v>
      </c>
      <c r="O21" s="2">
        <v>0</v>
      </c>
      <c r="P21" s="2">
        <v>1</v>
      </c>
    </row>
    <row r="22" spans="1:34" x14ac:dyDescent="0.25">
      <c r="A22" s="57" t="s">
        <v>62</v>
      </c>
      <c r="B22" s="82">
        <v>0</v>
      </c>
      <c r="C22" s="82">
        <v>0</v>
      </c>
      <c r="D22" s="82">
        <v>0</v>
      </c>
      <c r="E22" s="82">
        <v>0</v>
      </c>
      <c r="F22" s="82">
        <v>0</v>
      </c>
      <c r="G22" s="2">
        <v>1</v>
      </c>
      <c r="H22" s="2">
        <v>1</v>
      </c>
      <c r="I22" s="2">
        <v>1</v>
      </c>
      <c r="J22" s="2">
        <v>1</v>
      </c>
      <c r="K22" s="2">
        <v>1</v>
      </c>
      <c r="L22" s="2">
        <v>1</v>
      </c>
      <c r="M22" s="2">
        <v>1</v>
      </c>
      <c r="N22" s="2">
        <v>0</v>
      </c>
      <c r="O22" s="2">
        <v>1</v>
      </c>
      <c r="P22" s="2">
        <v>0</v>
      </c>
    </row>
    <row r="23" spans="1:34" x14ac:dyDescent="0.25">
      <c r="A23" s="60" t="s">
        <v>68</v>
      </c>
      <c r="B23" s="82">
        <v>0</v>
      </c>
      <c r="C23" s="82">
        <v>0</v>
      </c>
      <c r="D23" s="82">
        <v>0</v>
      </c>
      <c r="E23" s="82">
        <v>0</v>
      </c>
      <c r="F23" s="8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</row>
    <row r="24" spans="1:34" x14ac:dyDescent="0.25">
      <c r="A24" s="81" t="s">
        <v>76</v>
      </c>
      <c r="B24" s="63">
        <f t="shared" ref="B24:F24" si="7">SUM(B16:B23)</f>
        <v>1</v>
      </c>
      <c r="C24" s="81">
        <f t="shared" si="7"/>
        <v>1</v>
      </c>
      <c r="D24" s="63">
        <f t="shared" si="7"/>
        <v>1</v>
      </c>
      <c r="E24" s="81">
        <f t="shared" si="7"/>
        <v>1</v>
      </c>
      <c r="F24" s="63">
        <f t="shared" si="7"/>
        <v>1</v>
      </c>
      <c r="G24" s="63">
        <f t="shared" ref="G24:P24" si="8">SUM(G16:G22)</f>
        <v>7</v>
      </c>
      <c r="H24" s="81">
        <f t="shared" si="8"/>
        <v>4</v>
      </c>
      <c r="I24" s="81">
        <f t="shared" si="8"/>
        <v>4</v>
      </c>
      <c r="J24" s="81">
        <f t="shared" si="8"/>
        <v>4</v>
      </c>
      <c r="K24" s="81">
        <f t="shared" si="8"/>
        <v>7</v>
      </c>
      <c r="L24" s="81">
        <f t="shared" si="8"/>
        <v>4</v>
      </c>
      <c r="M24" s="81">
        <f t="shared" si="8"/>
        <v>4</v>
      </c>
      <c r="N24" s="81">
        <f t="shared" si="8"/>
        <v>5</v>
      </c>
      <c r="O24" s="81">
        <f t="shared" si="8"/>
        <v>5</v>
      </c>
      <c r="P24" s="81">
        <f t="shared" si="8"/>
        <v>4</v>
      </c>
    </row>
    <row r="25" spans="1:34" x14ac:dyDescent="0.25">
      <c r="A25" s="81" t="s">
        <v>64</v>
      </c>
      <c r="B25" s="80">
        <f t="shared" ref="B25:F25" si="9">B24/8</f>
        <v>0.125</v>
      </c>
      <c r="C25" s="80">
        <f t="shared" si="9"/>
        <v>0.125</v>
      </c>
      <c r="D25" s="80">
        <f t="shared" si="9"/>
        <v>0.125</v>
      </c>
      <c r="E25" s="80">
        <f t="shared" si="9"/>
        <v>0.125</v>
      </c>
      <c r="F25" s="80">
        <f t="shared" si="9"/>
        <v>0.125</v>
      </c>
      <c r="G25" s="87">
        <f>G24/8</f>
        <v>0.875</v>
      </c>
      <c r="H25" s="87">
        <f t="shared" ref="H25:P25" si="10">H24/8</f>
        <v>0.5</v>
      </c>
      <c r="I25" s="87">
        <f t="shared" si="10"/>
        <v>0.5</v>
      </c>
      <c r="J25" s="87">
        <f t="shared" si="10"/>
        <v>0.5</v>
      </c>
      <c r="K25" s="87">
        <f t="shared" si="10"/>
        <v>0.875</v>
      </c>
      <c r="L25" s="87">
        <f t="shared" si="10"/>
        <v>0.5</v>
      </c>
      <c r="M25" s="87">
        <f t="shared" si="10"/>
        <v>0.5</v>
      </c>
      <c r="N25" s="87">
        <f t="shared" si="10"/>
        <v>0.625</v>
      </c>
      <c r="O25" s="87">
        <f t="shared" si="10"/>
        <v>0.625</v>
      </c>
      <c r="P25" s="87">
        <f t="shared" si="10"/>
        <v>0.5</v>
      </c>
    </row>
    <row r="27" spans="1:34" x14ac:dyDescent="0.25">
      <c r="A27" s="98" t="s">
        <v>20</v>
      </c>
      <c r="B27" s="96" t="s">
        <v>9</v>
      </c>
      <c r="C27" s="96"/>
      <c r="D27" s="96"/>
      <c r="E27" s="96"/>
      <c r="F27" s="96"/>
      <c r="G27" s="96" t="s">
        <v>10</v>
      </c>
      <c r="H27" s="96"/>
      <c r="I27" s="96"/>
      <c r="J27" s="96"/>
      <c r="K27" s="96"/>
      <c r="L27" s="96" t="s">
        <v>11</v>
      </c>
      <c r="M27" s="96"/>
      <c r="N27" s="96"/>
      <c r="O27" s="96"/>
      <c r="P27" s="96"/>
    </row>
    <row r="28" spans="1:34" x14ac:dyDescent="0.25">
      <c r="A28" s="99"/>
      <c r="B28" s="81">
        <v>2017</v>
      </c>
      <c r="C28" s="81">
        <v>2018</v>
      </c>
      <c r="D28" s="81">
        <v>2019</v>
      </c>
      <c r="E28" s="81">
        <v>2020</v>
      </c>
      <c r="F28" s="81">
        <v>2021</v>
      </c>
      <c r="G28" s="81">
        <v>2017</v>
      </c>
      <c r="H28" s="81">
        <v>2018</v>
      </c>
      <c r="I28" s="81">
        <v>2019</v>
      </c>
      <c r="J28" s="81">
        <v>2020</v>
      </c>
      <c r="K28" s="81">
        <v>2021</v>
      </c>
      <c r="L28" s="80">
        <v>2017</v>
      </c>
      <c r="M28" s="80">
        <v>2018</v>
      </c>
      <c r="N28" s="80">
        <v>2019</v>
      </c>
      <c r="O28" s="80">
        <v>2020</v>
      </c>
      <c r="P28" s="80">
        <v>2021</v>
      </c>
    </row>
    <row r="29" spans="1:34" x14ac:dyDescent="0.25">
      <c r="A29" s="57" t="s">
        <v>56</v>
      </c>
      <c r="B29" s="2">
        <v>0</v>
      </c>
      <c r="C29" s="2">
        <v>0</v>
      </c>
      <c r="D29" s="2">
        <v>0</v>
      </c>
      <c r="E29" s="2">
        <v>0</v>
      </c>
      <c r="F29" s="2">
        <v>1</v>
      </c>
      <c r="G29" s="2">
        <v>1</v>
      </c>
      <c r="H29" s="2">
        <v>1</v>
      </c>
      <c r="I29" s="2">
        <v>0</v>
      </c>
      <c r="J29" s="2">
        <v>1</v>
      </c>
      <c r="K29" s="2">
        <v>1</v>
      </c>
      <c r="L29" s="82">
        <v>1</v>
      </c>
      <c r="M29" s="82">
        <v>1</v>
      </c>
      <c r="N29" s="82">
        <v>1</v>
      </c>
      <c r="O29" s="82">
        <v>1</v>
      </c>
      <c r="P29" s="82">
        <v>1</v>
      </c>
    </row>
    <row r="30" spans="1:34" x14ac:dyDescent="0.25">
      <c r="A30" s="57" t="s">
        <v>57</v>
      </c>
      <c r="B30" s="2">
        <v>1</v>
      </c>
      <c r="C30" s="2">
        <v>1</v>
      </c>
      <c r="D30" s="2">
        <v>1</v>
      </c>
      <c r="E30" s="2">
        <v>1</v>
      </c>
      <c r="F30" s="2">
        <v>1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82">
        <v>0</v>
      </c>
      <c r="M30" s="82">
        <v>0</v>
      </c>
      <c r="N30" s="82">
        <v>0</v>
      </c>
      <c r="O30" s="82">
        <v>0</v>
      </c>
      <c r="P30" s="82">
        <v>0</v>
      </c>
    </row>
    <row r="31" spans="1:34" x14ac:dyDescent="0.25">
      <c r="A31" s="57" t="s">
        <v>58</v>
      </c>
      <c r="B31" s="2">
        <v>0</v>
      </c>
      <c r="C31" s="2">
        <v>0</v>
      </c>
      <c r="D31" s="2">
        <v>0</v>
      </c>
      <c r="E31" s="2">
        <v>0</v>
      </c>
      <c r="F31" s="2">
        <v>1</v>
      </c>
      <c r="G31" s="2">
        <v>1</v>
      </c>
      <c r="H31" s="2">
        <v>1</v>
      </c>
      <c r="I31" s="2">
        <v>1</v>
      </c>
      <c r="J31" s="2">
        <v>1</v>
      </c>
      <c r="K31" s="2">
        <v>1</v>
      </c>
      <c r="L31" s="82">
        <v>0</v>
      </c>
      <c r="M31" s="82">
        <v>0</v>
      </c>
      <c r="N31" s="82">
        <v>0</v>
      </c>
      <c r="O31" s="82">
        <v>0</v>
      </c>
      <c r="P31" s="82">
        <v>0</v>
      </c>
    </row>
    <row r="32" spans="1:34" x14ac:dyDescent="0.25">
      <c r="A32" s="57" t="s">
        <v>59</v>
      </c>
      <c r="B32" s="2">
        <v>1</v>
      </c>
      <c r="C32" s="2">
        <v>1</v>
      </c>
      <c r="D32" s="2">
        <v>1</v>
      </c>
      <c r="E32" s="2">
        <v>1</v>
      </c>
      <c r="F32" s="2">
        <v>1</v>
      </c>
      <c r="G32" s="2">
        <v>1</v>
      </c>
      <c r="H32" s="2">
        <v>1</v>
      </c>
      <c r="I32" s="2">
        <v>1</v>
      </c>
      <c r="J32" s="2">
        <v>1</v>
      </c>
      <c r="K32" s="2">
        <v>1</v>
      </c>
      <c r="L32" s="2">
        <v>0</v>
      </c>
      <c r="M32" s="2">
        <v>1</v>
      </c>
      <c r="N32" s="2">
        <v>1</v>
      </c>
      <c r="O32" s="2">
        <v>1</v>
      </c>
      <c r="P32" s="2">
        <v>1</v>
      </c>
    </row>
    <row r="33" spans="1:16" x14ac:dyDescent="0.25">
      <c r="A33" s="57" t="s">
        <v>60</v>
      </c>
      <c r="B33" s="2">
        <v>0</v>
      </c>
      <c r="C33" s="2">
        <v>0</v>
      </c>
      <c r="D33" s="2">
        <v>1</v>
      </c>
      <c r="E33" s="2">
        <v>1</v>
      </c>
      <c r="F33" s="2">
        <v>1</v>
      </c>
      <c r="G33" s="2">
        <v>0</v>
      </c>
      <c r="H33" s="2">
        <v>1</v>
      </c>
      <c r="I33" s="2">
        <v>1</v>
      </c>
      <c r="J33" s="2">
        <v>1</v>
      </c>
      <c r="K33" s="2">
        <v>1</v>
      </c>
      <c r="L33" s="82">
        <v>1</v>
      </c>
      <c r="M33" s="82">
        <v>0</v>
      </c>
      <c r="N33" s="82">
        <v>0</v>
      </c>
      <c r="O33" s="82">
        <v>1</v>
      </c>
      <c r="P33" s="82">
        <v>1</v>
      </c>
    </row>
    <row r="34" spans="1:16" x14ac:dyDescent="0.25">
      <c r="A34" s="57" t="s">
        <v>61</v>
      </c>
      <c r="B34" s="2">
        <v>0</v>
      </c>
      <c r="C34" s="2">
        <v>0</v>
      </c>
      <c r="D34" s="2">
        <v>0</v>
      </c>
      <c r="E34" s="2">
        <v>0</v>
      </c>
      <c r="F34" s="2">
        <v>1</v>
      </c>
      <c r="G34" s="2">
        <v>0</v>
      </c>
      <c r="H34" s="2">
        <v>1</v>
      </c>
      <c r="I34" s="2">
        <v>0</v>
      </c>
      <c r="J34" s="2">
        <v>0</v>
      </c>
      <c r="K34" s="2">
        <v>0</v>
      </c>
      <c r="L34" s="82">
        <v>1</v>
      </c>
      <c r="M34" s="82">
        <v>1</v>
      </c>
      <c r="N34" s="82">
        <v>1</v>
      </c>
      <c r="O34" s="82">
        <v>0</v>
      </c>
      <c r="P34" s="82">
        <v>1</v>
      </c>
    </row>
    <row r="35" spans="1:16" x14ac:dyDescent="0.25">
      <c r="A35" s="57" t="s">
        <v>62</v>
      </c>
      <c r="B35" s="2">
        <v>1</v>
      </c>
      <c r="C35" s="2">
        <v>1</v>
      </c>
      <c r="D35" s="2">
        <v>1</v>
      </c>
      <c r="E35" s="2">
        <v>1</v>
      </c>
      <c r="F35" s="2">
        <v>1</v>
      </c>
      <c r="G35" s="2">
        <v>1</v>
      </c>
      <c r="H35" s="2">
        <v>1</v>
      </c>
      <c r="I35" s="2">
        <v>1</v>
      </c>
      <c r="J35" s="2">
        <v>1</v>
      </c>
      <c r="K35" s="2">
        <v>1</v>
      </c>
      <c r="L35" s="82">
        <v>0</v>
      </c>
      <c r="M35" s="82">
        <v>0</v>
      </c>
      <c r="N35" s="82">
        <v>0</v>
      </c>
      <c r="O35" s="82">
        <v>0</v>
      </c>
      <c r="P35" s="82">
        <v>0</v>
      </c>
    </row>
    <row r="36" spans="1:16" x14ac:dyDescent="0.25">
      <c r="A36" s="60" t="s">
        <v>68</v>
      </c>
      <c r="B36" s="2">
        <v>0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82">
        <v>0</v>
      </c>
      <c r="M36" s="82">
        <v>0</v>
      </c>
      <c r="N36" s="82">
        <v>0</v>
      </c>
      <c r="O36" s="82">
        <v>0</v>
      </c>
      <c r="P36" s="82">
        <v>0</v>
      </c>
    </row>
    <row r="37" spans="1:16" x14ac:dyDescent="0.25">
      <c r="A37" s="81" t="s">
        <v>76</v>
      </c>
      <c r="B37" s="81">
        <f t="shared" ref="B37:K37" si="11">SUM(B29:B35)</f>
        <v>3</v>
      </c>
      <c r="C37" s="81">
        <f t="shared" si="11"/>
        <v>3</v>
      </c>
      <c r="D37" s="81">
        <f t="shared" si="11"/>
        <v>4</v>
      </c>
      <c r="E37" s="81">
        <f t="shared" si="11"/>
        <v>4</v>
      </c>
      <c r="F37" s="81">
        <f t="shared" si="11"/>
        <v>7</v>
      </c>
      <c r="G37" s="81">
        <f t="shared" si="11"/>
        <v>4</v>
      </c>
      <c r="H37" s="81">
        <f t="shared" si="11"/>
        <v>6</v>
      </c>
      <c r="I37" s="81">
        <f t="shared" si="11"/>
        <v>4</v>
      </c>
      <c r="J37" s="81">
        <f t="shared" si="11"/>
        <v>5</v>
      </c>
      <c r="K37" s="81">
        <f t="shared" si="11"/>
        <v>5</v>
      </c>
      <c r="L37" s="63">
        <f t="shared" ref="L37:P37" si="12">SUM(L29:L36)</f>
        <v>3</v>
      </c>
      <c r="M37" s="81">
        <f t="shared" si="12"/>
        <v>3</v>
      </c>
      <c r="N37" s="63">
        <f t="shared" si="12"/>
        <v>3</v>
      </c>
      <c r="O37" s="81">
        <f t="shared" si="12"/>
        <v>3</v>
      </c>
      <c r="P37" s="63">
        <f t="shared" si="12"/>
        <v>4</v>
      </c>
    </row>
    <row r="38" spans="1:16" x14ac:dyDescent="0.25">
      <c r="A38" s="81" t="s">
        <v>64</v>
      </c>
      <c r="B38" s="87">
        <f t="shared" ref="B38:P38" si="13">B37/8</f>
        <v>0.375</v>
      </c>
      <c r="C38" s="87">
        <f t="shared" si="13"/>
        <v>0.375</v>
      </c>
      <c r="D38" s="87">
        <f t="shared" si="13"/>
        <v>0.5</v>
      </c>
      <c r="E38" s="87">
        <f t="shared" si="13"/>
        <v>0.5</v>
      </c>
      <c r="F38" s="87">
        <f t="shared" si="13"/>
        <v>0.875</v>
      </c>
      <c r="G38" s="87">
        <f t="shared" si="13"/>
        <v>0.5</v>
      </c>
      <c r="H38" s="87">
        <f t="shared" si="13"/>
        <v>0.75</v>
      </c>
      <c r="I38" s="87">
        <f t="shared" si="13"/>
        <v>0.5</v>
      </c>
      <c r="J38" s="87">
        <f t="shared" si="13"/>
        <v>0.625</v>
      </c>
      <c r="K38" s="87">
        <f t="shared" si="13"/>
        <v>0.625</v>
      </c>
      <c r="L38" s="80">
        <f t="shared" si="13"/>
        <v>0.375</v>
      </c>
      <c r="M38" s="80">
        <f t="shared" si="13"/>
        <v>0.375</v>
      </c>
      <c r="N38" s="80">
        <f t="shared" si="13"/>
        <v>0.375</v>
      </c>
      <c r="O38" s="80">
        <f t="shared" si="13"/>
        <v>0.375</v>
      </c>
      <c r="P38" s="80">
        <f t="shared" si="13"/>
        <v>0.5</v>
      </c>
    </row>
    <row r="40" spans="1:16" x14ac:dyDescent="0.25">
      <c r="A40" s="98" t="s">
        <v>20</v>
      </c>
      <c r="B40" s="96" t="s">
        <v>12</v>
      </c>
      <c r="C40" s="96"/>
      <c r="D40" s="96"/>
      <c r="E40" s="96"/>
      <c r="F40" s="96"/>
      <c r="G40" s="96" t="s">
        <v>13</v>
      </c>
      <c r="H40" s="96"/>
      <c r="I40" s="96"/>
      <c r="J40" s="96"/>
      <c r="K40" s="96"/>
      <c r="L40" s="96" t="s">
        <v>14</v>
      </c>
      <c r="M40" s="96"/>
      <c r="N40" s="96"/>
      <c r="O40" s="96"/>
      <c r="P40" s="96"/>
    </row>
    <row r="41" spans="1:16" x14ac:dyDescent="0.25">
      <c r="A41" s="99"/>
      <c r="B41" s="81">
        <v>2017</v>
      </c>
      <c r="C41" s="81">
        <v>2018</v>
      </c>
      <c r="D41" s="81">
        <v>2019</v>
      </c>
      <c r="E41" s="81">
        <v>2020</v>
      </c>
      <c r="F41" s="81">
        <v>2021</v>
      </c>
      <c r="G41" s="81">
        <v>2017</v>
      </c>
      <c r="H41" s="81">
        <v>2018</v>
      </c>
      <c r="I41" s="81">
        <v>2019</v>
      </c>
      <c r="J41" s="81">
        <v>2020</v>
      </c>
      <c r="K41" s="81">
        <v>2021</v>
      </c>
      <c r="L41" s="81">
        <v>2017</v>
      </c>
      <c r="M41" s="81">
        <v>2018</v>
      </c>
      <c r="N41" s="81">
        <v>2019</v>
      </c>
      <c r="O41" s="81">
        <v>2020</v>
      </c>
      <c r="P41" s="81">
        <v>2021</v>
      </c>
    </row>
    <row r="42" spans="1:16" x14ac:dyDescent="0.25">
      <c r="A42" s="57" t="s">
        <v>56</v>
      </c>
      <c r="B42" s="2">
        <v>1</v>
      </c>
      <c r="C42" s="2">
        <v>1</v>
      </c>
      <c r="D42" s="2">
        <v>1</v>
      </c>
      <c r="E42" s="2">
        <v>1</v>
      </c>
      <c r="F42" s="2">
        <v>1</v>
      </c>
      <c r="G42" s="2">
        <v>0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</row>
    <row r="43" spans="1:16" x14ac:dyDescent="0.25">
      <c r="A43" s="57" t="s">
        <v>57</v>
      </c>
      <c r="B43" s="2">
        <v>1</v>
      </c>
      <c r="C43" s="2">
        <v>1</v>
      </c>
      <c r="D43" s="2">
        <v>1</v>
      </c>
      <c r="E43" s="2">
        <v>1</v>
      </c>
      <c r="F43" s="2">
        <v>1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</row>
    <row r="44" spans="1:16" x14ac:dyDescent="0.25">
      <c r="A44" s="57" t="s">
        <v>58</v>
      </c>
      <c r="B44" s="2">
        <v>0</v>
      </c>
      <c r="C44" s="2">
        <v>0</v>
      </c>
      <c r="D44" s="2">
        <v>0</v>
      </c>
      <c r="E44" s="2">
        <v>0</v>
      </c>
      <c r="F44" s="2">
        <v>0</v>
      </c>
      <c r="G44" s="2">
        <v>1</v>
      </c>
      <c r="H44" s="2">
        <v>1</v>
      </c>
      <c r="I44" s="2">
        <v>1</v>
      </c>
      <c r="J44" s="2">
        <v>1</v>
      </c>
      <c r="K44" s="2">
        <v>1</v>
      </c>
      <c r="L44" s="2">
        <v>1</v>
      </c>
      <c r="M44" s="2">
        <v>1</v>
      </c>
      <c r="N44" s="2">
        <v>1</v>
      </c>
      <c r="O44" s="2">
        <v>1</v>
      </c>
      <c r="P44" s="2">
        <v>1</v>
      </c>
    </row>
    <row r="45" spans="1:16" x14ac:dyDescent="0.25">
      <c r="A45" s="57" t="s">
        <v>59</v>
      </c>
      <c r="B45" s="2">
        <v>1</v>
      </c>
      <c r="C45" s="2">
        <v>1</v>
      </c>
      <c r="D45" s="2">
        <v>1</v>
      </c>
      <c r="E45" s="2">
        <v>1</v>
      </c>
      <c r="F45" s="2">
        <v>1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</row>
    <row r="46" spans="1:16" x14ac:dyDescent="0.25">
      <c r="A46" s="57" t="s">
        <v>60</v>
      </c>
      <c r="B46" s="2">
        <v>0</v>
      </c>
      <c r="C46" s="2">
        <v>0</v>
      </c>
      <c r="D46" s="2">
        <v>0</v>
      </c>
      <c r="E46" s="2">
        <v>0</v>
      </c>
      <c r="F46" s="2">
        <v>1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</row>
    <row r="47" spans="1:16" x14ac:dyDescent="0.25">
      <c r="A47" s="57" t="s">
        <v>61</v>
      </c>
      <c r="B47" s="2">
        <v>1</v>
      </c>
      <c r="C47" s="2">
        <v>1</v>
      </c>
      <c r="D47" s="2">
        <v>1</v>
      </c>
      <c r="E47" s="2">
        <v>1</v>
      </c>
      <c r="F47" s="2">
        <v>1</v>
      </c>
      <c r="G47" s="2">
        <v>1</v>
      </c>
      <c r="H47" s="2">
        <v>1</v>
      </c>
      <c r="I47" s="2">
        <v>1</v>
      </c>
      <c r="J47" s="2">
        <v>1</v>
      </c>
      <c r="K47" s="2">
        <v>1</v>
      </c>
      <c r="L47" s="2">
        <v>1</v>
      </c>
      <c r="M47" s="2">
        <v>1</v>
      </c>
      <c r="N47" s="2">
        <v>1</v>
      </c>
      <c r="O47" s="2">
        <v>1</v>
      </c>
      <c r="P47" s="2">
        <v>1</v>
      </c>
    </row>
    <row r="48" spans="1:16" x14ac:dyDescent="0.25">
      <c r="A48" s="57" t="s">
        <v>62</v>
      </c>
      <c r="B48" s="2">
        <v>1</v>
      </c>
      <c r="C48" s="2">
        <v>1</v>
      </c>
      <c r="D48" s="2">
        <v>1</v>
      </c>
      <c r="E48" s="2">
        <v>1</v>
      </c>
      <c r="F48" s="2">
        <v>1</v>
      </c>
      <c r="G48" s="2">
        <v>1</v>
      </c>
      <c r="H48" s="2">
        <v>1</v>
      </c>
      <c r="I48" s="2">
        <v>1</v>
      </c>
      <c r="J48" s="2">
        <v>1</v>
      </c>
      <c r="K48" s="2">
        <v>1</v>
      </c>
      <c r="L48" s="2">
        <v>0</v>
      </c>
      <c r="M48" s="2">
        <v>0</v>
      </c>
      <c r="N48" s="2">
        <v>0</v>
      </c>
      <c r="O48" s="2">
        <v>0</v>
      </c>
      <c r="P48" s="2">
        <v>0</v>
      </c>
    </row>
    <row r="49" spans="1:16" x14ac:dyDescent="0.25">
      <c r="A49" s="60" t="s">
        <v>68</v>
      </c>
      <c r="B49" s="2">
        <v>0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</row>
    <row r="50" spans="1:16" x14ac:dyDescent="0.25">
      <c r="A50" s="81" t="s">
        <v>76</v>
      </c>
      <c r="B50" s="81">
        <f t="shared" ref="B50:P50" si="14">SUM(B42:B48)</f>
        <v>5</v>
      </c>
      <c r="C50" s="81">
        <f t="shared" si="14"/>
        <v>5</v>
      </c>
      <c r="D50" s="81">
        <f t="shared" si="14"/>
        <v>5</v>
      </c>
      <c r="E50" s="81">
        <f t="shared" si="14"/>
        <v>5</v>
      </c>
      <c r="F50" s="81">
        <f t="shared" si="14"/>
        <v>6</v>
      </c>
      <c r="G50" s="81">
        <f t="shared" si="14"/>
        <v>3</v>
      </c>
      <c r="H50" s="81">
        <f t="shared" si="14"/>
        <v>3</v>
      </c>
      <c r="I50" s="81">
        <f t="shared" si="14"/>
        <v>3</v>
      </c>
      <c r="J50" s="81">
        <f t="shared" si="14"/>
        <v>3</v>
      </c>
      <c r="K50" s="81">
        <f t="shared" si="14"/>
        <v>3</v>
      </c>
      <c r="L50" s="81">
        <f t="shared" si="14"/>
        <v>2</v>
      </c>
      <c r="M50" s="81">
        <f t="shared" si="14"/>
        <v>2</v>
      </c>
      <c r="N50" s="81">
        <f t="shared" si="14"/>
        <v>2</v>
      </c>
      <c r="O50" s="81">
        <f t="shared" si="14"/>
        <v>2</v>
      </c>
      <c r="P50" s="81">
        <f t="shared" si="14"/>
        <v>2</v>
      </c>
    </row>
    <row r="51" spans="1:16" x14ac:dyDescent="0.25">
      <c r="A51" s="81" t="s">
        <v>64</v>
      </c>
      <c r="B51" s="39">
        <f>B50/8</f>
        <v>0.625</v>
      </c>
      <c r="C51" s="39">
        <f t="shared" ref="C51:P51" si="15">C50/8</f>
        <v>0.625</v>
      </c>
      <c r="D51" s="39">
        <f t="shared" si="15"/>
        <v>0.625</v>
      </c>
      <c r="E51" s="39">
        <f t="shared" si="15"/>
        <v>0.625</v>
      </c>
      <c r="F51" s="39">
        <f t="shared" si="15"/>
        <v>0.75</v>
      </c>
      <c r="G51" s="39">
        <f t="shared" si="15"/>
        <v>0.375</v>
      </c>
      <c r="H51" s="39">
        <f t="shared" si="15"/>
        <v>0.375</v>
      </c>
      <c r="I51" s="39">
        <f t="shared" si="15"/>
        <v>0.375</v>
      </c>
      <c r="J51" s="39">
        <f t="shared" si="15"/>
        <v>0.375</v>
      </c>
      <c r="K51" s="39">
        <f t="shared" si="15"/>
        <v>0.375</v>
      </c>
      <c r="L51" s="39">
        <f t="shared" si="15"/>
        <v>0.25</v>
      </c>
      <c r="M51" s="39">
        <f t="shared" si="15"/>
        <v>0.25</v>
      </c>
      <c r="N51" s="39">
        <f t="shared" si="15"/>
        <v>0.25</v>
      </c>
      <c r="O51" s="39">
        <f t="shared" si="15"/>
        <v>0.25</v>
      </c>
      <c r="P51" s="39">
        <f t="shared" si="15"/>
        <v>0.25</v>
      </c>
    </row>
  </sheetData>
  <mergeCells count="23">
    <mergeCell ref="A1:A2"/>
    <mergeCell ref="B1:F1"/>
    <mergeCell ref="G1:K1"/>
    <mergeCell ref="L1:P1"/>
    <mergeCell ref="A14:A15"/>
    <mergeCell ref="B14:F14"/>
    <mergeCell ref="G14:K14"/>
    <mergeCell ref="L14:P14"/>
    <mergeCell ref="A27:A28"/>
    <mergeCell ref="B27:F27"/>
    <mergeCell ref="G27:K27"/>
    <mergeCell ref="L27:P27"/>
    <mergeCell ref="A40:A41"/>
    <mergeCell ref="B40:F40"/>
    <mergeCell ref="G40:K40"/>
    <mergeCell ref="L40:P40"/>
    <mergeCell ref="AF2:AH2"/>
    <mergeCell ref="R2:R3"/>
    <mergeCell ref="S2:S3"/>
    <mergeCell ref="T2:V2"/>
    <mergeCell ref="W2:Y2"/>
    <mergeCell ref="Z2:AB2"/>
    <mergeCell ref="AC2:AE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zoomScale="73" zoomScaleNormal="73" workbookViewId="0">
      <selection activeCell="H23" sqref="H23"/>
    </sheetView>
  </sheetViews>
  <sheetFormatPr defaultRowHeight="15" x14ac:dyDescent="0.25"/>
  <cols>
    <col min="4" max="4" width="16.5703125" customWidth="1"/>
    <col min="5" max="5" width="19.140625" customWidth="1"/>
    <col min="6" max="6" width="11.7109375" customWidth="1"/>
  </cols>
  <sheetData>
    <row r="1" spans="1:6" ht="15.75" thickBot="1" x14ac:dyDescent="0.3">
      <c r="A1" s="108" t="s">
        <v>18</v>
      </c>
      <c r="B1" s="109"/>
      <c r="C1" s="109"/>
      <c r="D1" s="109"/>
      <c r="E1" s="109"/>
      <c r="F1" s="110"/>
    </row>
    <row r="2" spans="1:6" ht="15.75" thickBot="1" x14ac:dyDescent="0.3">
      <c r="A2" s="111" t="s">
        <v>19</v>
      </c>
      <c r="B2" s="112"/>
      <c r="C2" s="112"/>
      <c r="D2" s="112"/>
      <c r="E2" s="112"/>
      <c r="F2" s="113"/>
    </row>
    <row r="3" spans="1:6" ht="15.75" thickBot="1" x14ac:dyDescent="0.3">
      <c r="A3" s="34" t="s">
        <v>0</v>
      </c>
      <c r="B3" s="34" t="s">
        <v>1</v>
      </c>
      <c r="C3" s="34" t="s">
        <v>2</v>
      </c>
      <c r="D3" s="34" t="s">
        <v>15</v>
      </c>
      <c r="E3" s="35" t="s">
        <v>16</v>
      </c>
      <c r="F3" s="35" t="s">
        <v>17</v>
      </c>
    </row>
    <row r="4" spans="1:6" x14ac:dyDescent="0.25">
      <c r="A4" s="100">
        <v>1</v>
      </c>
      <c r="B4" s="103" t="s">
        <v>3</v>
      </c>
      <c r="C4" s="5">
        <v>2017</v>
      </c>
      <c r="D4" s="6">
        <v>536438000</v>
      </c>
      <c r="E4" s="6">
        <v>6814147000</v>
      </c>
      <c r="F4" s="21">
        <f t="shared" ref="F4:F63" si="0">D4/E4</f>
        <v>7.8724160192024037E-2</v>
      </c>
    </row>
    <row r="5" spans="1:6" x14ac:dyDescent="0.25">
      <c r="A5" s="101"/>
      <c r="B5" s="104"/>
      <c r="C5" s="82">
        <v>2018</v>
      </c>
      <c r="D5" s="1">
        <v>477541000</v>
      </c>
      <c r="E5" s="1">
        <v>7060755000</v>
      </c>
      <c r="F5" s="22">
        <f t="shared" si="0"/>
        <v>6.7633135549951817E-2</v>
      </c>
    </row>
    <row r="6" spans="1:6" x14ac:dyDescent="0.25">
      <c r="A6" s="101"/>
      <c r="B6" s="104"/>
      <c r="C6" s="82">
        <v>2019</v>
      </c>
      <c r="D6" s="1">
        <v>435002000</v>
      </c>
      <c r="E6" s="1">
        <v>7217105000</v>
      </c>
      <c r="F6" s="23">
        <f t="shared" si="0"/>
        <v>6.0273752425660979E-2</v>
      </c>
    </row>
    <row r="7" spans="1:6" x14ac:dyDescent="0.25">
      <c r="A7" s="101"/>
      <c r="B7" s="104"/>
      <c r="C7" s="82">
        <v>2020</v>
      </c>
      <c r="D7" s="1">
        <v>158505000</v>
      </c>
      <c r="E7" s="1">
        <v>6381566000</v>
      </c>
      <c r="F7" s="22">
        <f t="shared" si="0"/>
        <v>2.483794730008277E-2</v>
      </c>
    </row>
    <row r="8" spans="1:6" ht="15.75" thickBot="1" x14ac:dyDescent="0.3">
      <c r="A8" s="102"/>
      <c r="B8" s="105"/>
      <c r="C8" s="7">
        <v>2021</v>
      </c>
      <c r="D8" s="8">
        <v>1028593000</v>
      </c>
      <c r="E8" s="8">
        <v>7586936000</v>
      </c>
      <c r="F8" s="24">
        <f t="shared" si="0"/>
        <v>0.13557422917499237</v>
      </c>
    </row>
    <row r="9" spans="1:6" x14ac:dyDescent="0.25">
      <c r="A9" s="100">
        <v>2</v>
      </c>
      <c r="B9" s="103" t="s">
        <v>4</v>
      </c>
      <c r="C9" s="9">
        <v>2017</v>
      </c>
      <c r="D9" s="10">
        <v>82816929</v>
      </c>
      <c r="E9" s="6">
        <v>210137454</v>
      </c>
      <c r="F9" s="21">
        <f t="shared" si="0"/>
        <v>0.39410836775437469</v>
      </c>
    </row>
    <row r="10" spans="1:6" x14ac:dyDescent="0.25">
      <c r="A10" s="101"/>
      <c r="B10" s="104"/>
      <c r="C10" s="2">
        <v>2018</v>
      </c>
      <c r="D10" s="3">
        <v>69063191</v>
      </c>
      <c r="E10" s="1">
        <v>245100202</v>
      </c>
      <c r="F10" s="22">
        <f t="shared" si="0"/>
        <v>0.28177533284937889</v>
      </c>
    </row>
    <row r="11" spans="1:6" x14ac:dyDescent="0.25">
      <c r="A11" s="101"/>
      <c r="B11" s="104"/>
      <c r="C11" s="2">
        <v>2019</v>
      </c>
      <c r="D11" s="3">
        <v>30467457</v>
      </c>
      <c r="E11" s="1">
        <v>250680316</v>
      </c>
      <c r="F11" s="22">
        <f t="shared" si="0"/>
        <v>0.12153908805508287</v>
      </c>
    </row>
    <row r="12" spans="1:6" x14ac:dyDescent="0.25">
      <c r="A12" s="101"/>
      <c r="B12" s="104"/>
      <c r="C12" s="2">
        <v>2020</v>
      </c>
      <c r="D12" s="1">
        <v>30520269</v>
      </c>
      <c r="E12" s="1">
        <v>263343768</v>
      </c>
      <c r="F12" s="22">
        <f t="shared" si="0"/>
        <v>0.11589516331368055</v>
      </c>
    </row>
    <row r="13" spans="1:6" ht="15.75" thickBot="1" x14ac:dyDescent="0.3">
      <c r="A13" s="102"/>
      <c r="B13" s="105"/>
      <c r="C13" s="11">
        <v>2021</v>
      </c>
      <c r="D13" s="8">
        <v>205164329</v>
      </c>
      <c r="E13" s="8">
        <v>435317386</v>
      </c>
      <c r="F13" s="24">
        <f t="shared" si="0"/>
        <v>0.47129826558317156</v>
      </c>
    </row>
    <row r="14" spans="1:6" x14ac:dyDescent="0.25">
      <c r="A14" s="100">
        <v>3</v>
      </c>
      <c r="B14" s="103" t="s">
        <v>5</v>
      </c>
      <c r="C14" s="9">
        <v>2017</v>
      </c>
      <c r="D14" s="6">
        <v>338017199</v>
      </c>
      <c r="E14" s="6">
        <v>888813140</v>
      </c>
      <c r="F14" s="21">
        <f t="shared" si="0"/>
        <v>0.3803017572399976</v>
      </c>
    </row>
    <row r="15" spans="1:6" x14ac:dyDescent="0.25">
      <c r="A15" s="101"/>
      <c r="B15" s="104"/>
      <c r="C15" s="2">
        <v>2018</v>
      </c>
      <c r="D15" s="1">
        <v>524309273</v>
      </c>
      <c r="E15" s="1">
        <v>1150863891</v>
      </c>
      <c r="F15" s="22">
        <f t="shared" si="0"/>
        <v>0.45557887175035194</v>
      </c>
    </row>
    <row r="16" spans="1:6" x14ac:dyDescent="0.25">
      <c r="A16" s="101"/>
      <c r="B16" s="104"/>
      <c r="C16" s="2">
        <v>2019</v>
      </c>
      <c r="D16" s="1">
        <v>234211277</v>
      </c>
      <c r="E16" s="1">
        <v>1278040123</v>
      </c>
      <c r="F16" s="22">
        <f t="shared" si="0"/>
        <v>0.18325815659857808</v>
      </c>
    </row>
    <row r="17" spans="1:6" x14ac:dyDescent="0.25">
      <c r="A17" s="101"/>
      <c r="B17" s="104"/>
      <c r="C17" s="2">
        <v>2020</v>
      </c>
      <c r="D17" s="1">
        <v>344459870</v>
      </c>
      <c r="E17" s="1">
        <v>1619725022</v>
      </c>
      <c r="F17" s="22">
        <f t="shared" si="0"/>
        <v>0.21266564714464231</v>
      </c>
    </row>
    <row r="18" spans="1:6" ht="15.75" thickBot="1" x14ac:dyDescent="0.3">
      <c r="A18" s="102"/>
      <c r="B18" s="105"/>
      <c r="C18" s="11">
        <v>2021</v>
      </c>
      <c r="D18" s="8">
        <v>1265957342</v>
      </c>
      <c r="E18" s="13">
        <v>2433712191</v>
      </c>
      <c r="F18" s="25">
        <f t="shared" si="0"/>
        <v>0.52017545323624503</v>
      </c>
    </row>
    <row r="19" spans="1:6" x14ac:dyDescent="0.25">
      <c r="A19" s="100">
        <v>4</v>
      </c>
      <c r="B19" s="107" t="s">
        <v>6</v>
      </c>
      <c r="C19" s="4">
        <v>2017</v>
      </c>
      <c r="D19" s="26">
        <v>2769140</v>
      </c>
      <c r="E19" s="17">
        <v>401800150</v>
      </c>
      <c r="F19" s="21">
        <f>D19/E19</f>
        <v>6.8918341618339363E-3</v>
      </c>
    </row>
    <row r="20" spans="1:6" x14ac:dyDescent="0.25">
      <c r="A20" s="101"/>
      <c r="B20" s="104"/>
      <c r="C20" s="2">
        <v>2018</v>
      </c>
      <c r="D20" s="27">
        <v>2565336</v>
      </c>
      <c r="E20" s="18">
        <v>415098432</v>
      </c>
      <c r="F20" s="22">
        <f t="shared" si="0"/>
        <v>6.1800667076477899E-3</v>
      </c>
    </row>
    <row r="21" spans="1:6" x14ac:dyDescent="0.25">
      <c r="A21" s="101"/>
      <c r="B21" s="104"/>
      <c r="C21" s="2">
        <v>2019</v>
      </c>
      <c r="D21" s="27">
        <v>3773979</v>
      </c>
      <c r="E21" s="18">
        <v>549518597</v>
      </c>
      <c r="F21" s="22">
        <f t="shared" si="0"/>
        <v>6.8677912278189927E-3</v>
      </c>
    </row>
    <row r="22" spans="1:6" x14ac:dyDescent="0.25">
      <c r="A22" s="101"/>
      <c r="B22" s="104"/>
      <c r="C22" s="2">
        <v>2020</v>
      </c>
      <c r="D22" s="27">
        <v>1647892</v>
      </c>
      <c r="E22" s="18">
        <v>550639564</v>
      </c>
      <c r="F22" s="22">
        <f t="shared" si="0"/>
        <v>2.992687245408323E-3</v>
      </c>
    </row>
    <row r="23" spans="1:6" ht="15.75" thickBot="1" x14ac:dyDescent="0.3">
      <c r="A23" s="102"/>
      <c r="B23" s="105"/>
      <c r="C23" s="11">
        <v>2021</v>
      </c>
      <c r="D23" s="28">
        <v>749989</v>
      </c>
      <c r="E23" s="20">
        <v>571570833</v>
      </c>
      <c r="F23" s="25">
        <f t="shared" si="0"/>
        <v>1.3121540790728206E-3</v>
      </c>
    </row>
    <row r="24" spans="1:6" x14ac:dyDescent="0.25">
      <c r="A24" s="100">
        <v>5</v>
      </c>
      <c r="B24" s="103" t="s">
        <v>7</v>
      </c>
      <c r="C24" s="9">
        <v>2017</v>
      </c>
      <c r="D24" s="29">
        <v>55748001</v>
      </c>
      <c r="E24" s="32">
        <v>459443071</v>
      </c>
      <c r="F24" s="21">
        <f t="shared" si="0"/>
        <v>0.12133821254211492</v>
      </c>
    </row>
    <row r="25" spans="1:6" x14ac:dyDescent="0.25">
      <c r="A25" s="101"/>
      <c r="B25" s="104"/>
      <c r="C25" s="2">
        <v>2018</v>
      </c>
      <c r="D25" s="30">
        <v>40205422</v>
      </c>
      <c r="E25" s="33">
        <v>467989195</v>
      </c>
      <c r="F25" s="22">
        <f t="shared" si="0"/>
        <v>8.5911004847024297E-2</v>
      </c>
    </row>
    <row r="26" spans="1:6" x14ac:dyDescent="0.25">
      <c r="A26" s="101"/>
      <c r="B26" s="104"/>
      <c r="C26" s="2">
        <v>2019</v>
      </c>
      <c r="D26" s="30">
        <v>20122589</v>
      </c>
      <c r="E26" s="33">
        <v>447001954</v>
      </c>
      <c r="F26" s="22">
        <f t="shared" si="0"/>
        <v>4.5016780843870764E-2</v>
      </c>
    </row>
    <row r="27" spans="1:6" x14ac:dyDescent="0.25">
      <c r="A27" s="101"/>
      <c r="B27" s="104"/>
      <c r="C27" s="2">
        <v>2020</v>
      </c>
      <c r="D27" s="30">
        <v>60292315</v>
      </c>
      <c r="E27" s="33">
        <v>498702216</v>
      </c>
      <c r="F27" s="22">
        <f t="shared" si="0"/>
        <v>0.12089843009640848</v>
      </c>
    </row>
    <row r="28" spans="1:6" ht="15.75" thickBot="1" x14ac:dyDescent="0.3">
      <c r="A28" s="102"/>
      <c r="B28" s="105"/>
      <c r="C28" s="11">
        <v>2021</v>
      </c>
      <c r="D28" s="31">
        <v>98286586</v>
      </c>
      <c r="E28" s="40">
        <v>874621599</v>
      </c>
      <c r="F28" s="24">
        <f t="shared" si="0"/>
        <v>0.11237612484344787</v>
      </c>
    </row>
    <row r="29" spans="1:6" x14ac:dyDescent="0.25">
      <c r="A29" s="100">
        <v>6</v>
      </c>
      <c r="B29" s="103" t="s">
        <v>8</v>
      </c>
      <c r="C29" s="9">
        <v>2017</v>
      </c>
      <c r="D29" s="41">
        <v>252703000</v>
      </c>
      <c r="E29" s="17">
        <v>1358663000</v>
      </c>
      <c r="F29" s="43">
        <f>D29/E29</f>
        <v>0.18599387780487139</v>
      </c>
    </row>
    <row r="30" spans="1:6" x14ac:dyDescent="0.25">
      <c r="A30" s="101"/>
      <c r="B30" s="104"/>
      <c r="C30" s="2">
        <v>2018</v>
      </c>
      <c r="D30" s="27">
        <v>258756000</v>
      </c>
      <c r="E30" s="18">
        <v>1442728000</v>
      </c>
      <c r="F30" s="22">
        <f t="shared" si="0"/>
        <v>0.17935189446659383</v>
      </c>
    </row>
    <row r="31" spans="1:6" x14ac:dyDescent="0.25">
      <c r="A31" s="101"/>
      <c r="B31" s="104"/>
      <c r="C31" s="2">
        <v>2019</v>
      </c>
      <c r="D31" s="27">
        <v>126502000</v>
      </c>
      <c r="E31" s="18">
        <v>1209041000</v>
      </c>
      <c r="F31" s="44">
        <f t="shared" si="0"/>
        <v>0.10463003322467973</v>
      </c>
    </row>
    <row r="32" spans="1:6" x14ac:dyDescent="0.25">
      <c r="A32" s="101"/>
      <c r="B32" s="104"/>
      <c r="C32" s="2">
        <v>2020</v>
      </c>
      <c r="D32" s="27">
        <v>37828000</v>
      </c>
      <c r="E32" s="18">
        <v>1158629000</v>
      </c>
      <c r="F32" s="22">
        <f t="shared" si="0"/>
        <v>3.2648932488311619E-2</v>
      </c>
    </row>
    <row r="33" spans="1:6" ht="15.75" thickBot="1" x14ac:dyDescent="0.3">
      <c r="A33" s="102"/>
      <c r="B33" s="106"/>
      <c r="C33" s="14">
        <v>2021</v>
      </c>
      <c r="D33" s="42">
        <v>475390000</v>
      </c>
      <c r="E33" s="45">
        <v>1666239000</v>
      </c>
      <c r="F33" s="46">
        <f t="shared" si="0"/>
        <v>0.28530720983004237</v>
      </c>
    </row>
    <row r="34" spans="1:6" x14ac:dyDescent="0.25">
      <c r="A34" s="100">
        <v>7</v>
      </c>
      <c r="B34" s="103" t="s">
        <v>9</v>
      </c>
      <c r="C34" s="15">
        <v>2017</v>
      </c>
      <c r="D34" s="41">
        <v>58635700</v>
      </c>
      <c r="E34" s="17">
        <v>160778962</v>
      </c>
      <c r="F34" s="47">
        <f>D34/E34</f>
        <v>0.36469759022327808</v>
      </c>
    </row>
    <row r="35" spans="1:6" x14ac:dyDescent="0.25">
      <c r="A35" s="101"/>
      <c r="B35" s="104"/>
      <c r="C35" s="12">
        <v>2018</v>
      </c>
      <c r="D35" s="27">
        <v>50310702</v>
      </c>
      <c r="E35" s="18">
        <v>173509262</v>
      </c>
      <c r="F35" s="44">
        <f t="shared" si="0"/>
        <v>0.28995974866171698</v>
      </c>
    </row>
    <row r="36" spans="1:6" x14ac:dyDescent="0.25">
      <c r="A36" s="101"/>
      <c r="B36" s="104"/>
      <c r="C36" s="12">
        <v>2019</v>
      </c>
      <c r="D36" s="27">
        <v>35287557</v>
      </c>
      <c r="E36" s="18">
        <v>192527289</v>
      </c>
      <c r="F36" s="48">
        <f t="shared" si="0"/>
        <v>0.18328600160157035</v>
      </c>
    </row>
    <row r="37" spans="1:6" x14ac:dyDescent="0.25">
      <c r="A37" s="101"/>
      <c r="B37" s="104"/>
      <c r="C37" s="12">
        <v>2020</v>
      </c>
      <c r="D37" s="27">
        <v>27467486</v>
      </c>
      <c r="E37" s="18">
        <v>181973102</v>
      </c>
      <c r="F37" s="44">
        <f t="shared" si="0"/>
        <v>0.15094256073076118</v>
      </c>
    </row>
    <row r="38" spans="1:6" ht="15.75" thickBot="1" x14ac:dyDescent="0.3">
      <c r="A38" s="102"/>
      <c r="B38" s="105"/>
      <c r="C38" s="16">
        <v>2021</v>
      </c>
      <c r="D38" s="42">
        <v>100566379</v>
      </c>
      <c r="E38" s="45">
        <v>257720439</v>
      </c>
      <c r="F38" s="46">
        <f t="shared" si="0"/>
        <v>0.39021499183462122</v>
      </c>
    </row>
    <row r="39" spans="1:6" x14ac:dyDescent="0.25">
      <c r="A39" s="100">
        <v>8</v>
      </c>
      <c r="B39" s="103" t="s">
        <v>10</v>
      </c>
      <c r="C39" s="15">
        <v>2017</v>
      </c>
      <c r="D39" s="49">
        <v>12306356</v>
      </c>
      <c r="E39" s="17">
        <v>136067975</v>
      </c>
      <c r="F39" s="43">
        <f>D39/E39</f>
        <v>9.0442707036685152E-2</v>
      </c>
    </row>
    <row r="40" spans="1:6" x14ac:dyDescent="0.25">
      <c r="A40" s="101"/>
      <c r="B40" s="104"/>
      <c r="C40" s="12">
        <v>2018</v>
      </c>
      <c r="D40" s="50">
        <v>30928664</v>
      </c>
      <c r="E40" s="18">
        <v>151326098</v>
      </c>
      <c r="F40" s="44">
        <f t="shared" si="0"/>
        <v>0.20438420344387656</v>
      </c>
    </row>
    <row r="41" spans="1:6" x14ac:dyDescent="0.25">
      <c r="A41" s="101"/>
      <c r="B41" s="104"/>
      <c r="C41" s="12">
        <v>2019</v>
      </c>
      <c r="D41" s="50">
        <v>26098429</v>
      </c>
      <c r="E41" s="18">
        <v>160181748</v>
      </c>
      <c r="F41" s="44">
        <f t="shared" si="0"/>
        <v>0.16293010487062484</v>
      </c>
    </row>
    <row r="42" spans="1:6" x14ac:dyDescent="0.25">
      <c r="A42" s="101"/>
      <c r="B42" s="104"/>
      <c r="C42" s="12">
        <v>2020</v>
      </c>
      <c r="D42" s="50">
        <v>22533662</v>
      </c>
      <c r="E42" s="18">
        <v>151108859</v>
      </c>
      <c r="F42" s="44">
        <f t="shared" si="0"/>
        <v>0.14912204452552977</v>
      </c>
    </row>
    <row r="43" spans="1:6" ht="15.75" thickBot="1" x14ac:dyDescent="0.3">
      <c r="A43" s="102"/>
      <c r="B43" s="106"/>
      <c r="C43" s="19">
        <v>2021</v>
      </c>
      <c r="D43" s="51">
        <v>26956485</v>
      </c>
      <c r="E43" s="45">
        <v>163969576</v>
      </c>
      <c r="F43" s="46">
        <f t="shared" si="0"/>
        <v>0.1643993090523086</v>
      </c>
    </row>
    <row r="44" spans="1:6" x14ac:dyDescent="0.25">
      <c r="A44" s="100">
        <v>9</v>
      </c>
      <c r="B44" s="103" t="s">
        <v>11</v>
      </c>
      <c r="C44" s="9">
        <v>2017</v>
      </c>
      <c r="D44" s="29">
        <v>8311000</v>
      </c>
      <c r="E44" s="32">
        <v>436844000</v>
      </c>
      <c r="F44" s="43">
        <f>D44/E44</f>
        <v>1.9025098204393329E-2</v>
      </c>
    </row>
    <row r="45" spans="1:6" x14ac:dyDescent="0.25">
      <c r="A45" s="101"/>
      <c r="B45" s="104"/>
      <c r="C45" s="2">
        <v>2018</v>
      </c>
      <c r="D45" s="30">
        <v>23166000</v>
      </c>
      <c r="E45" s="33">
        <v>555591000</v>
      </c>
      <c r="F45" s="44">
        <f t="shared" si="0"/>
        <v>4.1696139786281637E-2</v>
      </c>
    </row>
    <row r="46" spans="1:6" x14ac:dyDescent="0.25">
      <c r="A46" s="101"/>
      <c r="B46" s="104"/>
      <c r="C46" s="2">
        <v>2019</v>
      </c>
      <c r="D46" s="30">
        <v>31324000</v>
      </c>
      <c r="E46" s="33">
        <v>551044000</v>
      </c>
      <c r="F46" s="44">
        <f t="shared" si="0"/>
        <v>5.6844825458584068E-2</v>
      </c>
    </row>
    <row r="47" spans="1:6" x14ac:dyDescent="0.25">
      <c r="A47" s="101"/>
      <c r="B47" s="104"/>
      <c r="C47" s="2">
        <v>2020</v>
      </c>
      <c r="D47" s="30">
        <v>32498000</v>
      </c>
      <c r="E47" s="33">
        <v>529688000</v>
      </c>
      <c r="F47" s="44">
        <f t="shared" si="0"/>
        <v>6.1353098427753695E-2</v>
      </c>
    </row>
    <row r="48" spans="1:6" ht="15.75" thickBot="1" x14ac:dyDescent="0.3">
      <c r="A48" s="102"/>
      <c r="B48" s="106"/>
      <c r="C48" s="14">
        <v>2021</v>
      </c>
      <c r="D48" s="52">
        <v>33953000</v>
      </c>
      <c r="E48" s="40">
        <v>532736000</v>
      </c>
      <c r="F48" s="46">
        <f t="shared" si="0"/>
        <v>6.3733256246996633E-2</v>
      </c>
    </row>
    <row r="49" spans="1:6" x14ac:dyDescent="0.25">
      <c r="A49" s="100">
        <v>10</v>
      </c>
      <c r="B49" s="103" t="s">
        <v>12</v>
      </c>
      <c r="C49" s="9">
        <v>2017</v>
      </c>
      <c r="D49" s="29">
        <v>41369891</v>
      </c>
      <c r="E49" s="32">
        <v>348338028</v>
      </c>
      <c r="F49" s="47">
        <f>D49/E49</f>
        <v>0.11876363668224016</v>
      </c>
    </row>
    <row r="50" spans="1:6" x14ac:dyDescent="0.25">
      <c r="A50" s="101"/>
      <c r="B50" s="104"/>
      <c r="C50" s="2">
        <v>2018</v>
      </c>
      <c r="D50" s="30">
        <v>68089796</v>
      </c>
      <c r="E50" s="33">
        <v>501883194</v>
      </c>
      <c r="F50" s="44">
        <f t="shared" si="0"/>
        <v>0.13566861137015876</v>
      </c>
    </row>
    <row r="51" spans="1:6" x14ac:dyDescent="0.25">
      <c r="A51" s="101"/>
      <c r="B51" s="104"/>
      <c r="C51" s="2">
        <v>2019</v>
      </c>
      <c r="D51" s="30">
        <v>43745700</v>
      </c>
      <c r="E51" s="33">
        <v>634640456</v>
      </c>
      <c r="F51" s="48">
        <f t="shared" si="0"/>
        <v>6.8929895008143005E-2</v>
      </c>
    </row>
    <row r="52" spans="1:6" x14ac:dyDescent="0.25">
      <c r="A52" s="101"/>
      <c r="B52" s="104"/>
      <c r="C52" s="2">
        <v>2020</v>
      </c>
      <c r="D52" s="30">
        <v>35803866</v>
      </c>
      <c r="E52" s="33">
        <v>771871787</v>
      </c>
      <c r="F52" s="44">
        <f t="shared" si="0"/>
        <v>4.6385768469602066E-2</v>
      </c>
    </row>
    <row r="53" spans="1:6" ht="15.75" thickBot="1" x14ac:dyDescent="0.3">
      <c r="A53" s="102"/>
      <c r="B53" s="106"/>
      <c r="C53" s="14">
        <v>2021</v>
      </c>
      <c r="D53" s="52">
        <v>65607407</v>
      </c>
      <c r="E53" s="40">
        <v>858101884</v>
      </c>
      <c r="F53" s="53">
        <f t="shared" si="0"/>
        <v>7.6456430434780398E-2</v>
      </c>
    </row>
    <row r="54" spans="1:6" x14ac:dyDescent="0.25">
      <c r="A54" s="100">
        <v>11</v>
      </c>
      <c r="B54" s="103" t="s">
        <v>13</v>
      </c>
      <c r="C54" s="9">
        <v>2017</v>
      </c>
      <c r="D54" s="41">
        <v>38147925</v>
      </c>
      <c r="E54" s="17">
        <v>1317952142</v>
      </c>
      <c r="F54" s="43">
        <f t="shared" si="0"/>
        <v>2.8944848438965547E-2</v>
      </c>
    </row>
    <row r="55" spans="1:6" x14ac:dyDescent="0.25">
      <c r="A55" s="101"/>
      <c r="B55" s="104"/>
      <c r="C55" s="2">
        <v>2018</v>
      </c>
      <c r="D55" s="30">
        <v>21857585</v>
      </c>
      <c r="E55" s="18">
        <v>1232960574</v>
      </c>
      <c r="F55" s="44">
        <f t="shared" si="0"/>
        <v>1.7727724195664346E-2</v>
      </c>
    </row>
    <row r="56" spans="1:6" x14ac:dyDescent="0.25">
      <c r="A56" s="101"/>
      <c r="B56" s="104"/>
      <c r="C56" s="2">
        <v>2019</v>
      </c>
      <c r="D56" s="30">
        <v>27436566</v>
      </c>
      <c r="E56" s="33">
        <v>1253551407</v>
      </c>
      <c r="F56" s="44">
        <f t="shared" si="0"/>
        <v>2.1887068888272566E-2</v>
      </c>
    </row>
    <row r="57" spans="1:6" x14ac:dyDescent="0.25">
      <c r="A57" s="101"/>
      <c r="B57" s="104"/>
      <c r="C57" s="2">
        <v>2020</v>
      </c>
      <c r="D57" s="30">
        <v>27045536</v>
      </c>
      <c r="E57" s="33">
        <v>1343685482</v>
      </c>
      <c r="F57" s="44">
        <f t="shared" si="0"/>
        <v>2.0127876919339968E-2</v>
      </c>
    </row>
    <row r="58" spans="1:6" ht="15.75" thickBot="1" x14ac:dyDescent="0.3">
      <c r="A58" s="102"/>
      <c r="B58" s="105"/>
      <c r="C58" s="11">
        <v>2021</v>
      </c>
      <c r="D58" s="31">
        <v>21892727</v>
      </c>
      <c r="E58" s="40">
        <v>953520745</v>
      </c>
      <c r="F58" s="46">
        <f t="shared" si="0"/>
        <v>2.2959885366731062E-2</v>
      </c>
    </row>
    <row r="59" spans="1:6" x14ac:dyDescent="0.25">
      <c r="A59" s="100">
        <v>12</v>
      </c>
      <c r="B59" s="103" t="s">
        <v>14</v>
      </c>
      <c r="C59" s="9">
        <v>2017</v>
      </c>
      <c r="D59" s="54">
        <v>43133118</v>
      </c>
      <c r="E59" s="17">
        <v>370871474</v>
      </c>
      <c r="F59" s="47">
        <f t="shared" si="0"/>
        <v>0.11630206425636284</v>
      </c>
    </row>
    <row r="60" spans="1:6" x14ac:dyDescent="0.25">
      <c r="A60" s="101"/>
      <c r="B60" s="104"/>
      <c r="C60" s="2">
        <v>2018</v>
      </c>
      <c r="D60" s="55">
        <v>57867494</v>
      </c>
      <c r="E60" s="18">
        <v>797809378</v>
      </c>
      <c r="F60" s="44">
        <f t="shared" si="0"/>
        <v>7.2532982935179291E-2</v>
      </c>
    </row>
    <row r="61" spans="1:6" x14ac:dyDescent="0.25">
      <c r="A61" s="101"/>
      <c r="B61" s="104"/>
      <c r="C61" s="2">
        <v>2019</v>
      </c>
      <c r="D61" s="55">
        <v>69253653</v>
      </c>
      <c r="E61" s="18">
        <v>951253163</v>
      </c>
      <c r="F61" s="48">
        <f t="shared" si="0"/>
        <v>7.2802546886248834E-2</v>
      </c>
    </row>
    <row r="62" spans="1:6" x14ac:dyDescent="0.25">
      <c r="A62" s="101"/>
      <c r="B62" s="104"/>
      <c r="C62" s="2">
        <v>2020</v>
      </c>
      <c r="D62" s="55">
        <v>28891683</v>
      </c>
      <c r="E62" s="18">
        <v>929606638</v>
      </c>
      <c r="F62" s="44">
        <f t="shared" si="0"/>
        <v>3.107947148716466E-2</v>
      </c>
    </row>
    <row r="63" spans="1:6" ht="15.75" thickBot="1" x14ac:dyDescent="0.3">
      <c r="A63" s="102"/>
      <c r="B63" s="105"/>
      <c r="C63" s="11">
        <v>2021</v>
      </c>
      <c r="D63" s="56">
        <v>33386800</v>
      </c>
      <c r="E63" s="45">
        <v>1278592659</v>
      </c>
      <c r="F63" s="46">
        <f t="shared" si="0"/>
        <v>2.6112147418484437E-2</v>
      </c>
    </row>
  </sheetData>
  <mergeCells count="26">
    <mergeCell ref="A1:F1"/>
    <mergeCell ref="A2:F2"/>
    <mergeCell ref="A4:A8"/>
    <mergeCell ref="B4:B8"/>
    <mergeCell ref="A9:A13"/>
    <mergeCell ref="B9:B13"/>
    <mergeCell ref="A14:A18"/>
    <mergeCell ref="B14:B18"/>
    <mergeCell ref="A19:A23"/>
    <mergeCell ref="B19:B23"/>
    <mergeCell ref="A24:A28"/>
    <mergeCell ref="B24:B28"/>
    <mergeCell ref="A29:A33"/>
    <mergeCell ref="B29:B33"/>
    <mergeCell ref="A34:A38"/>
    <mergeCell ref="B34:B38"/>
    <mergeCell ref="A39:A43"/>
    <mergeCell ref="B39:B43"/>
    <mergeCell ref="A59:A63"/>
    <mergeCell ref="B59:B63"/>
    <mergeCell ref="A44:A48"/>
    <mergeCell ref="B44:B48"/>
    <mergeCell ref="A49:A53"/>
    <mergeCell ref="B49:B53"/>
    <mergeCell ref="A54:A58"/>
    <mergeCell ref="B54:B5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tabSelected="1" workbookViewId="0">
      <selection activeCell="I5" sqref="I5"/>
    </sheetView>
  </sheetViews>
  <sheetFormatPr defaultRowHeight="15" x14ac:dyDescent="0.25"/>
  <sheetData>
    <row r="1" spans="1:7" x14ac:dyDescent="0.25">
      <c r="A1" s="80" t="s">
        <v>0</v>
      </c>
      <c r="B1" s="80" t="s">
        <v>1</v>
      </c>
      <c r="C1" s="80" t="s">
        <v>2</v>
      </c>
      <c r="D1" s="80" t="s">
        <v>77</v>
      </c>
      <c r="E1" s="81" t="s">
        <v>67</v>
      </c>
      <c r="F1" s="81" t="s">
        <v>66</v>
      </c>
      <c r="G1" s="81" t="s">
        <v>78</v>
      </c>
    </row>
    <row r="2" spans="1:7" x14ac:dyDescent="0.25">
      <c r="A2" s="104">
        <v>1</v>
      </c>
      <c r="B2" s="104" t="s">
        <v>3</v>
      </c>
      <c r="C2" s="82">
        <v>2017</v>
      </c>
      <c r="D2" s="88">
        <v>0.58823529411764697</v>
      </c>
      <c r="E2" s="88">
        <v>0.84615384615384615</v>
      </c>
      <c r="F2" s="39">
        <v>0.875</v>
      </c>
      <c r="G2" s="89">
        <v>7.8724160192024037E-2</v>
      </c>
    </row>
    <row r="3" spans="1:7" x14ac:dyDescent="0.25">
      <c r="A3" s="104"/>
      <c r="B3" s="104"/>
      <c r="C3" s="82">
        <v>2018</v>
      </c>
      <c r="D3" s="88">
        <v>0.52941176470588236</v>
      </c>
      <c r="E3" s="88">
        <v>0.76923076923076927</v>
      </c>
      <c r="F3" s="39">
        <v>0.75</v>
      </c>
      <c r="G3" s="89">
        <v>6.7633135549951817E-2</v>
      </c>
    </row>
    <row r="4" spans="1:7" x14ac:dyDescent="0.25">
      <c r="A4" s="104"/>
      <c r="B4" s="104"/>
      <c r="C4" s="82">
        <v>2019</v>
      </c>
      <c r="D4" s="88">
        <v>0.52941176470588236</v>
      </c>
      <c r="E4" s="88">
        <v>0.76923076923076927</v>
      </c>
      <c r="F4" s="39">
        <v>0.75</v>
      </c>
      <c r="G4" s="89">
        <v>6.0273752425660979E-2</v>
      </c>
    </row>
    <row r="5" spans="1:7" x14ac:dyDescent="0.25">
      <c r="A5" s="104"/>
      <c r="B5" s="104"/>
      <c r="C5" s="82">
        <v>2020</v>
      </c>
      <c r="D5" s="88">
        <v>0.47058823529411764</v>
      </c>
      <c r="E5" s="88">
        <v>0.69230769230769229</v>
      </c>
      <c r="F5" s="39">
        <v>0.625</v>
      </c>
      <c r="G5" s="89">
        <v>2.483794730008277E-2</v>
      </c>
    </row>
    <row r="6" spans="1:7" x14ac:dyDescent="0.25">
      <c r="A6" s="104"/>
      <c r="B6" s="104"/>
      <c r="C6" s="82">
        <v>2021</v>
      </c>
      <c r="D6" s="88">
        <v>0.6470588235294118</v>
      </c>
      <c r="E6" s="88">
        <v>0.84615384615384615</v>
      </c>
      <c r="F6" s="39">
        <v>0.875</v>
      </c>
      <c r="G6" s="89">
        <v>0.13557422917499237</v>
      </c>
    </row>
    <row r="7" spans="1:7" x14ac:dyDescent="0.25">
      <c r="A7" s="104">
        <v>2</v>
      </c>
      <c r="B7" s="104" t="s">
        <v>4</v>
      </c>
      <c r="C7" s="2">
        <v>2017</v>
      </c>
      <c r="D7" s="88">
        <v>0.47058823529411764</v>
      </c>
      <c r="E7" s="88">
        <v>0.69230769230769229</v>
      </c>
      <c r="F7" s="39">
        <v>0.625</v>
      </c>
      <c r="G7" s="89">
        <v>0.39410836775437469</v>
      </c>
    </row>
    <row r="8" spans="1:7" x14ac:dyDescent="0.25">
      <c r="A8" s="104"/>
      <c r="B8" s="104"/>
      <c r="C8" s="2">
        <v>2018</v>
      </c>
      <c r="D8" s="88">
        <v>0.47058823529411764</v>
      </c>
      <c r="E8" s="88">
        <v>0.69230769230769229</v>
      </c>
      <c r="F8" s="39">
        <v>0.625</v>
      </c>
      <c r="G8" s="89">
        <v>0.28177533284937889</v>
      </c>
    </row>
    <row r="9" spans="1:7" x14ac:dyDescent="0.25">
      <c r="A9" s="104"/>
      <c r="B9" s="104"/>
      <c r="C9" s="2">
        <v>2019</v>
      </c>
      <c r="D9" s="88">
        <v>0.41176470588235292</v>
      </c>
      <c r="E9" s="88">
        <v>0.53846153846153844</v>
      </c>
      <c r="F9" s="39">
        <v>0.5</v>
      </c>
      <c r="G9" s="89">
        <v>0.12153908805508287</v>
      </c>
    </row>
    <row r="10" spans="1:7" x14ac:dyDescent="0.25">
      <c r="A10" s="104"/>
      <c r="B10" s="104"/>
      <c r="C10" s="2">
        <v>2020</v>
      </c>
      <c r="D10" s="88">
        <v>0.41176470588235292</v>
      </c>
      <c r="E10" s="88">
        <v>0.61538461538461542</v>
      </c>
      <c r="F10" s="39">
        <v>0.5</v>
      </c>
      <c r="G10" s="89">
        <v>0.11589516331368055</v>
      </c>
    </row>
    <row r="11" spans="1:7" x14ac:dyDescent="0.25">
      <c r="A11" s="104"/>
      <c r="B11" s="104"/>
      <c r="C11" s="2">
        <v>2021</v>
      </c>
      <c r="D11" s="88">
        <v>0.58823529411764708</v>
      </c>
      <c r="E11" s="88">
        <v>0.76923076923076927</v>
      </c>
      <c r="F11" s="39">
        <v>0.625</v>
      </c>
      <c r="G11" s="89">
        <v>0.47129826558317156</v>
      </c>
    </row>
    <row r="12" spans="1:7" x14ac:dyDescent="0.25">
      <c r="A12" s="104">
        <v>3</v>
      </c>
      <c r="B12" s="104" t="s">
        <v>5</v>
      </c>
      <c r="C12" s="2">
        <v>2017</v>
      </c>
      <c r="D12" s="88">
        <v>0.58823529411764708</v>
      </c>
      <c r="E12" s="88">
        <v>0.76923076923076927</v>
      </c>
      <c r="F12" s="39">
        <v>0.875</v>
      </c>
      <c r="G12" s="89">
        <v>0.3803017572399976</v>
      </c>
    </row>
    <row r="13" spans="1:7" x14ac:dyDescent="0.25">
      <c r="A13" s="104"/>
      <c r="B13" s="104"/>
      <c r="C13" s="2">
        <v>2018</v>
      </c>
      <c r="D13" s="88">
        <v>0.58823529411764708</v>
      </c>
      <c r="E13" s="88">
        <v>0.76923076923076927</v>
      </c>
      <c r="F13" s="39">
        <v>0.75</v>
      </c>
      <c r="G13" s="89">
        <v>0.45557887175035194</v>
      </c>
    </row>
    <row r="14" spans="1:7" x14ac:dyDescent="0.25">
      <c r="A14" s="104"/>
      <c r="B14" s="104"/>
      <c r="C14" s="2">
        <v>2019</v>
      </c>
      <c r="D14" s="88">
        <v>0.52941176470588236</v>
      </c>
      <c r="E14" s="88">
        <v>0.69230769230769229</v>
      </c>
      <c r="F14" s="39">
        <v>0.75</v>
      </c>
      <c r="G14" s="89">
        <v>0.18325815659857808</v>
      </c>
    </row>
    <row r="15" spans="1:7" x14ac:dyDescent="0.25">
      <c r="A15" s="104"/>
      <c r="B15" s="104"/>
      <c r="C15" s="2">
        <v>2020</v>
      </c>
      <c r="D15" s="88">
        <v>0.52941176470588236</v>
      </c>
      <c r="E15" s="88">
        <v>0.69230769230769229</v>
      </c>
      <c r="F15" s="39">
        <v>0.875</v>
      </c>
      <c r="G15" s="89">
        <v>0.21266564714464231</v>
      </c>
    </row>
    <row r="16" spans="1:7" x14ac:dyDescent="0.25">
      <c r="A16" s="104"/>
      <c r="B16" s="104"/>
      <c r="C16" s="2">
        <v>2021</v>
      </c>
      <c r="D16" s="88">
        <v>0.6470588235294118</v>
      </c>
      <c r="E16" s="88">
        <v>0.84615384615384615</v>
      </c>
      <c r="F16" s="39">
        <v>0.875</v>
      </c>
      <c r="G16" s="89">
        <v>0.52017545323624503</v>
      </c>
    </row>
    <row r="17" spans="1:7" x14ac:dyDescent="0.25">
      <c r="A17" s="104">
        <v>4</v>
      </c>
      <c r="B17" s="104" t="s">
        <v>6</v>
      </c>
      <c r="C17" s="2">
        <v>2017</v>
      </c>
      <c r="D17" s="88">
        <v>0.23529411764705882</v>
      </c>
      <c r="E17" s="88">
        <v>0.23076923076923078</v>
      </c>
      <c r="F17" s="39">
        <v>0.125</v>
      </c>
      <c r="G17" s="89">
        <v>6.8918341618339363E-3</v>
      </c>
    </row>
    <row r="18" spans="1:7" x14ac:dyDescent="0.25">
      <c r="A18" s="104"/>
      <c r="B18" s="104"/>
      <c r="C18" s="2">
        <v>2018</v>
      </c>
      <c r="D18" s="88">
        <v>0.17647058823529413</v>
      </c>
      <c r="E18" s="88">
        <v>0.23076923076923078</v>
      </c>
      <c r="F18" s="39">
        <v>0.125</v>
      </c>
      <c r="G18" s="89">
        <v>6.1800667076477899E-3</v>
      </c>
    </row>
    <row r="19" spans="1:7" x14ac:dyDescent="0.25">
      <c r="A19" s="104"/>
      <c r="B19" s="104"/>
      <c r="C19" s="2">
        <v>2019</v>
      </c>
      <c r="D19" s="88">
        <v>0.23529411764705882</v>
      </c>
      <c r="E19" s="88">
        <v>0.23076923076923078</v>
      </c>
      <c r="F19" s="39">
        <v>0.125</v>
      </c>
      <c r="G19" s="89">
        <v>6.8677912278189927E-3</v>
      </c>
    </row>
    <row r="20" spans="1:7" x14ac:dyDescent="0.25">
      <c r="A20" s="104"/>
      <c r="B20" s="104"/>
      <c r="C20" s="2">
        <v>2020</v>
      </c>
      <c r="D20" s="88">
        <v>0.17647058823529413</v>
      </c>
      <c r="E20" s="88">
        <v>0.15384615384615385</v>
      </c>
      <c r="F20" s="39">
        <v>0.125</v>
      </c>
      <c r="G20" s="89">
        <v>2.992687245408323E-3</v>
      </c>
    </row>
    <row r="21" spans="1:7" x14ac:dyDescent="0.25">
      <c r="A21" s="104"/>
      <c r="B21" s="104"/>
      <c r="C21" s="2">
        <v>2021</v>
      </c>
      <c r="D21" s="88">
        <v>0.17647058823529413</v>
      </c>
      <c r="E21" s="88">
        <v>0.30769230769230771</v>
      </c>
      <c r="F21" s="39">
        <v>0.125</v>
      </c>
      <c r="G21" s="89">
        <v>1.3121540790728206E-3</v>
      </c>
    </row>
    <row r="22" spans="1:7" x14ac:dyDescent="0.25">
      <c r="A22" s="104">
        <v>5</v>
      </c>
      <c r="B22" s="104" t="s">
        <v>7</v>
      </c>
      <c r="C22" s="2">
        <v>2017</v>
      </c>
      <c r="D22" s="88">
        <v>0.47058823529411764</v>
      </c>
      <c r="E22" s="88">
        <v>0.84615384615384615</v>
      </c>
      <c r="F22" s="39">
        <v>0.875</v>
      </c>
      <c r="G22" s="89">
        <v>0.12133821254211492</v>
      </c>
    </row>
    <row r="23" spans="1:7" x14ac:dyDescent="0.25">
      <c r="A23" s="104"/>
      <c r="B23" s="104"/>
      <c r="C23" s="2">
        <v>2018</v>
      </c>
      <c r="D23" s="88">
        <v>0.41176470588235292</v>
      </c>
      <c r="E23" s="88">
        <v>0.61538461538461542</v>
      </c>
      <c r="F23" s="39">
        <v>0.5</v>
      </c>
      <c r="G23" s="89">
        <v>8.5911004847024297E-2</v>
      </c>
    </row>
    <row r="24" spans="1:7" x14ac:dyDescent="0.25">
      <c r="A24" s="104"/>
      <c r="B24" s="104"/>
      <c r="C24" s="2">
        <v>2019</v>
      </c>
      <c r="D24" s="88">
        <v>0.41176470588235292</v>
      </c>
      <c r="E24" s="88">
        <v>0.61538461538461542</v>
      </c>
      <c r="F24" s="39">
        <v>0.5</v>
      </c>
      <c r="G24" s="89">
        <v>4.5016780843870764E-2</v>
      </c>
    </row>
    <row r="25" spans="1:7" x14ac:dyDescent="0.25">
      <c r="A25" s="104"/>
      <c r="B25" s="104"/>
      <c r="C25" s="2">
        <v>2020</v>
      </c>
      <c r="D25" s="88">
        <v>0.6470588235294118</v>
      </c>
      <c r="E25" s="88">
        <v>0.61538461538461542</v>
      </c>
      <c r="F25" s="39">
        <v>0.5</v>
      </c>
      <c r="G25" s="89">
        <v>0.12089843009640848</v>
      </c>
    </row>
    <row r="26" spans="1:7" x14ac:dyDescent="0.25">
      <c r="A26" s="104"/>
      <c r="B26" s="104"/>
      <c r="C26" s="2">
        <v>2021</v>
      </c>
      <c r="D26" s="88">
        <v>0.58823529411764708</v>
      </c>
      <c r="E26" s="88">
        <v>0.76923076923076927</v>
      </c>
      <c r="F26" s="39">
        <v>0.875</v>
      </c>
      <c r="G26" s="89">
        <v>0.11237612484344787</v>
      </c>
    </row>
    <row r="27" spans="1:7" x14ac:dyDescent="0.25">
      <c r="A27" s="104">
        <v>6</v>
      </c>
      <c r="B27" s="104" t="s">
        <v>8</v>
      </c>
      <c r="C27" s="2">
        <v>2017</v>
      </c>
      <c r="D27" s="88">
        <v>0.41176470588235292</v>
      </c>
      <c r="E27" s="88">
        <v>0.61538461538461542</v>
      </c>
      <c r="F27" s="39">
        <v>0.5</v>
      </c>
      <c r="G27" s="89">
        <v>0.18599387780487139</v>
      </c>
    </row>
    <row r="28" spans="1:7" x14ac:dyDescent="0.25">
      <c r="A28" s="104"/>
      <c r="B28" s="104"/>
      <c r="C28" s="2">
        <v>2018</v>
      </c>
      <c r="D28" s="88">
        <v>0.41176470588235292</v>
      </c>
      <c r="E28" s="88">
        <v>0.61538461538461542</v>
      </c>
      <c r="F28" s="39">
        <v>0.5</v>
      </c>
      <c r="G28" s="89">
        <v>0.17935189446659383</v>
      </c>
    </row>
    <row r="29" spans="1:7" x14ac:dyDescent="0.25">
      <c r="A29" s="104"/>
      <c r="B29" s="104"/>
      <c r="C29" s="2">
        <v>2019</v>
      </c>
      <c r="D29" s="88">
        <v>0.35294117647058826</v>
      </c>
      <c r="E29" s="88">
        <v>0.61538461538461542</v>
      </c>
      <c r="F29" s="39">
        <v>0.375</v>
      </c>
      <c r="G29" s="89">
        <v>0.10463003322467973</v>
      </c>
    </row>
    <row r="30" spans="1:7" x14ac:dyDescent="0.25">
      <c r="A30" s="104"/>
      <c r="B30" s="104"/>
      <c r="C30" s="2">
        <v>2020</v>
      </c>
      <c r="D30" s="88">
        <v>0.35294117647058826</v>
      </c>
      <c r="E30" s="88">
        <v>0.61538461538461542</v>
      </c>
      <c r="F30" s="39">
        <v>0.375</v>
      </c>
      <c r="G30" s="89">
        <v>3.2648932488311619E-2</v>
      </c>
    </row>
    <row r="31" spans="1:7" x14ac:dyDescent="0.25">
      <c r="A31" s="104"/>
      <c r="B31" s="104"/>
      <c r="C31" s="2">
        <v>2021</v>
      </c>
      <c r="D31" s="88">
        <v>0.41176470588235292</v>
      </c>
      <c r="E31" s="88">
        <v>0.76923076923076927</v>
      </c>
      <c r="F31" s="39">
        <v>0.5</v>
      </c>
      <c r="G31" s="89">
        <v>0.28530720983004237</v>
      </c>
    </row>
    <row r="32" spans="1:7" x14ac:dyDescent="0.25">
      <c r="A32" s="104">
        <v>7</v>
      </c>
      <c r="B32" s="104" t="s">
        <v>9</v>
      </c>
      <c r="C32" s="2">
        <v>2017</v>
      </c>
      <c r="D32" s="88">
        <v>0.47058823529411764</v>
      </c>
      <c r="E32" s="88">
        <v>0.53846153846153844</v>
      </c>
      <c r="F32" s="39">
        <v>0.625</v>
      </c>
      <c r="G32" s="89">
        <v>0.36469759022327808</v>
      </c>
    </row>
    <row r="33" spans="1:7" x14ac:dyDescent="0.25">
      <c r="A33" s="104"/>
      <c r="B33" s="104"/>
      <c r="C33" s="2">
        <v>2018</v>
      </c>
      <c r="D33" s="88">
        <v>0.47058823529411764</v>
      </c>
      <c r="E33" s="88">
        <v>0.53846153846153844</v>
      </c>
      <c r="F33" s="39">
        <v>0.625</v>
      </c>
      <c r="G33" s="89">
        <v>0.28995974866171698</v>
      </c>
    </row>
    <row r="34" spans="1:7" x14ac:dyDescent="0.25">
      <c r="A34" s="104"/>
      <c r="B34" s="104"/>
      <c r="C34" s="2">
        <v>2019</v>
      </c>
      <c r="D34" s="88">
        <v>0.41176470588235292</v>
      </c>
      <c r="E34" s="88">
        <v>0.53846153846153844</v>
      </c>
      <c r="F34" s="39">
        <v>0.5</v>
      </c>
      <c r="G34" s="89">
        <v>0.18328600160157035</v>
      </c>
    </row>
    <row r="35" spans="1:7" x14ac:dyDescent="0.25">
      <c r="A35" s="104"/>
      <c r="B35" s="104"/>
      <c r="C35" s="2">
        <v>2020</v>
      </c>
      <c r="D35" s="88">
        <v>0.41176470588235292</v>
      </c>
      <c r="E35" s="88">
        <v>0.53846153846153844</v>
      </c>
      <c r="F35" s="39">
        <v>0.5</v>
      </c>
      <c r="G35" s="89">
        <v>0.15094256073076118</v>
      </c>
    </row>
    <row r="36" spans="1:7" x14ac:dyDescent="0.25">
      <c r="A36" s="104"/>
      <c r="B36" s="104"/>
      <c r="C36" s="2">
        <v>2021</v>
      </c>
      <c r="D36" s="88">
        <v>0.58823529411764708</v>
      </c>
      <c r="E36" s="88">
        <v>0.53846153846153844</v>
      </c>
      <c r="F36" s="39">
        <v>0.875</v>
      </c>
      <c r="G36" s="89">
        <v>0.39021499183462122</v>
      </c>
    </row>
    <row r="37" spans="1:7" x14ac:dyDescent="0.25">
      <c r="A37" s="104">
        <v>8</v>
      </c>
      <c r="B37" s="104" t="s">
        <v>10</v>
      </c>
      <c r="C37" s="2">
        <v>2017</v>
      </c>
      <c r="D37" s="88">
        <v>0.41176470588235292</v>
      </c>
      <c r="E37" s="88">
        <v>0.46153846153846156</v>
      </c>
      <c r="F37" s="39">
        <v>0.5</v>
      </c>
      <c r="G37" s="89">
        <v>9.0442707036685152E-2</v>
      </c>
    </row>
    <row r="38" spans="1:7" x14ac:dyDescent="0.25">
      <c r="A38" s="104"/>
      <c r="B38" s="104"/>
      <c r="C38" s="2">
        <v>2018</v>
      </c>
      <c r="D38" s="88">
        <v>0.52941176470588236</v>
      </c>
      <c r="E38" s="88">
        <v>0.46153846153846156</v>
      </c>
      <c r="F38" s="39">
        <v>0.75</v>
      </c>
      <c r="G38" s="89">
        <v>0.20438420344387656</v>
      </c>
    </row>
    <row r="39" spans="1:7" x14ac:dyDescent="0.25">
      <c r="A39" s="104"/>
      <c r="B39" s="104"/>
      <c r="C39" s="2">
        <v>2019</v>
      </c>
      <c r="D39" s="88">
        <v>0.47058823529411764</v>
      </c>
      <c r="E39" s="88">
        <v>0.46153846153846156</v>
      </c>
      <c r="F39" s="39">
        <v>0.5</v>
      </c>
      <c r="G39" s="89">
        <v>0.16293010487062484</v>
      </c>
    </row>
    <row r="40" spans="1:7" x14ac:dyDescent="0.25">
      <c r="A40" s="104"/>
      <c r="B40" s="104"/>
      <c r="C40" s="2">
        <v>2020</v>
      </c>
      <c r="D40" s="88">
        <v>0.47058823529411764</v>
      </c>
      <c r="E40" s="88">
        <v>0.61538461538461542</v>
      </c>
      <c r="F40" s="39">
        <v>0.625</v>
      </c>
      <c r="G40" s="89">
        <v>0.14912204452552977</v>
      </c>
    </row>
    <row r="41" spans="1:7" x14ac:dyDescent="0.25">
      <c r="A41" s="104"/>
      <c r="B41" s="104"/>
      <c r="C41" s="2">
        <v>2021</v>
      </c>
      <c r="D41" s="88">
        <v>0.47058823529411764</v>
      </c>
      <c r="E41" s="88">
        <v>0.61538461538461542</v>
      </c>
      <c r="F41" s="39">
        <v>0.625</v>
      </c>
      <c r="G41" s="89">
        <v>0.1643993090523086</v>
      </c>
    </row>
    <row r="42" spans="1:7" x14ac:dyDescent="0.25">
      <c r="A42" s="104">
        <v>9</v>
      </c>
      <c r="B42" s="104" t="s">
        <v>11</v>
      </c>
      <c r="C42" s="2">
        <v>2017</v>
      </c>
      <c r="D42" s="90">
        <v>0.23529411764705882</v>
      </c>
      <c r="E42" s="90">
        <v>0.38461538461538464</v>
      </c>
      <c r="F42" s="60">
        <v>0.375</v>
      </c>
      <c r="G42" s="91">
        <v>1.9025098204393329E-2</v>
      </c>
    </row>
    <row r="43" spans="1:7" x14ac:dyDescent="0.25">
      <c r="A43" s="104"/>
      <c r="B43" s="104"/>
      <c r="C43" s="2">
        <v>2018</v>
      </c>
      <c r="D43" s="90">
        <v>0.23529411764705882</v>
      </c>
      <c r="E43" s="90">
        <v>0.46153846153846156</v>
      </c>
      <c r="F43" s="60">
        <v>0.375</v>
      </c>
      <c r="G43" s="91">
        <v>4.1696139786281637E-2</v>
      </c>
    </row>
    <row r="44" spans="1:7" x14ac:dyDescent="0.25">
      <c r="A44" s="104"/>
      <c r="B44" s="104"/>
      <c r="C44" s="2">
        <v>2019</v>
      </c>
      <c r="D44" s="90">
        <v>0.23529411764705882</v>
      </c>
      <c r="E44" s="90">
        <v>0.46153846153846156</v>
      </c>
      <c r="F44" s="60">
        <v>0.375</v>
      </c>
      <c r="G44" s="91">
        <v>5.6844825458584068E-2</v>
      </c>
    </row>
    <row r="45" spans="1:7" x14ac:dyDescent="0.25">
      <c r="A45" s="104"/>
      <c r="B45" s="104"/>
      <c r="C45" s="2">
        <v>2020</v>
      </c>
      <c r="D45" s="90">
        <v>0.29411764705882354</v>
      </c>
      <c r="E45" s="90">
        <v>0.53846153846153844</v>
      </c>
      <c r="F45" s="60">
        <v>0.375</v>
      </c>
      <c r="G45" s="91">
        <v>6.1353098427753695E-2</v>
      </c>
    </row>
    <row r="46" spans="1:7" x14ac:dyDescent="0.25">
      <c r="A46" s="104"/>
      <c r="B46" s="104"/>
      <c r="C46" s="2">
        <v>2021</v>
      </c>
      <c r="D46" s="90">
        <v>0.29411764705882354</v>
      </c>
      <c r="E46" s="90">
        <v>0.53846153846153844</v>
      </c>
      <c r="F46" s="60">
        <v>0.5</v>
      </c>
      <c r="G46" s="91">
        <v>6.3733256246996633E-2</v>
      </c>
    </row>
    <row r="47" spans="1:7" x14ac:dyDescent="0.25">
      <c r="A47" s="104">
        <v>10</v>
      </c>
      <c r="B47" s="104" t="s">
        <v>12</v>
      </c>
      <c r="C47" s="2">
        <v>2017</v>
      </c>
      <c r="D47" s="88">
        <v>0.52941176470588236</v>
      </c>
      <c r="E47" s="88">
        <v>0.69230769230769229</v>
      </c>
      <c r="F47" s="39">
        <v>0.625</v>
      </c>
      <c r="G47" s="89">
        <v>0.11876363668224016</v>
      </c>
    </row>
    <row r="48" spans="1:7" x14ac:dyDescent="0.25">
      <c r="A48" s="104"/>
      <c r="B48" s="104"/>
      <c r="C48" s="2">
        <v>2018</v>
      </c>
      <c r="D48" s="88">
        <v>0.52941176470588236</v>
      </c>
      <c r="E48" s="88">
        <v>0.61538461538461542</v>
      </c>
      <c r="F48" s="39">
        <v>0.625</v>
      </c>
      <c r="G48" s="89">
        <v>0.13566861137015876</v>
      </c>
    </row>
    <row r="49" spans="1:7" x14ac:dyDescent="0.25">
      <c r="A49" s="104"/>
      <c r="B49" s="104"/>
      <c r="C49" s="2">
        <v>2019</v>
      </c>
      <c r="D49" s="88">
        <v>0.47058823529411764</v>
      </c>
      <c r="E49" s="88">
        <v>0.61538461538461542</v>
      </c>
      <c r="F49" s="39">
        <v>0.625</v>
      </c>
      <c r="G49" s="89">
        <v>6.8929895008143005E-2</v>
      </c>
    </row>
    <row r="50" spans="1:7" x14ac:dyDescent="0.25">
      <c r="A50" s="104"/>
      <c r="B50" s="104"/>
      <c r="C50" s="2">
        <v>2020</v>
      </c>
      <c r="D50" s="88">
        <v>0.47058823529411764</v>
      </c>
      <c r="E50" s="88">
        <v>0.76923076923076927</v>
      </c>
      <c r="F50" s="39">
        <v>0.625</v>
      </c>
      <c r="G50" s="89">
        <v>4.6385768469602066E-2</v>
      </c>
    </row>
    <row r="51" spans="1:7" x14ac:dyDescent="0.25">
      <c r="A51" s="104"/>
      <c r="B51" s="104"/>
      <c r="C51" s="2">
        <v>2021</v>
      </c>
      <c r="D51" s="88">
        <v>0.52941176470588236</v>
      </c>
      <c r="E51" s="88">
        <v>0.84615384615384615</v>
      </c>
      <c r="F51" s="39">
        <v>0.75</v>
      </c>
      <c r="G51" s="89">
        <v>7.6456430434780398E-2</v>
      </c>
    </row>
    <row r="52" spans="1:7" x14ac:dyDescent="0.25">
      <c r="A52" s="104">
        <v>11</v>
      </c>
      <c r="B52" s="104" t="s">
        <v>13</v>
      </c>
      <c r="C52" s="2">
        <v>2017</v>
      </c>
      <c r="D52" s="88">
        <v>0.35294117647058826</v>
      </c>
      <c r="E52" s="88">
        <v>0.53846153846153844</v>
      </c>
      <c r="F52" s="39">
        <v>0.375</v>
      </c>
      <c r="G52" s="89">
        <v>2.8944848438965547E-2</v>
      </c>
    </row>
    <row r="53" spans="1:7" x14ac:dyDescent="0.25">
      <c r="A53" s="104"/>
      <c r="B53" s="104"/>
      <c r="C53" s="2">
        <v>2018</v>
      </c>
      <c r="D53" s="88">
        <v>0.35294117647058826</v>
      </c>
      <c r="E53" s="88">
        <v>0.46153846153846156</v>
      </c>
      <c r="F53" s="39">
        <v>0.375</v>
      </c>
      <c r="G53" s="89">
        <v>1.7727724195664346E-2</v>
      </c>
    </row>
    <row r="54" spans="1:7" x14ac:dyDescent="0.25">
      <c r="A54" s="104"/>
      <c r="B54" s="104"/>
      <c r="C54" s="2">
        <v>2019</v>
      </c>
      <c r="D54" s="88">
        <v>0.35294117647058826</v>
      </c>
      <c r="E54" s="88">
        <v>0.46153846153846156</v>
      </c>
      <c r="F54" s="39">
        <v>0.375</v>
      </c>
      <c r="G54" s="89">
        <v>2.1887068888272566E-2</v>
      </c>
    </row>
    <row r="55" spans="1:7" x14ac:dyDescent="0.25">
      <c r="A55" s="104"/>
      <c r="B55" s="104"/>
      <c r="C55" s="2">
        <v>2020</v>
      </c>
      <c r="D55" s="88">
        <v>0.35294117647058826</v>
      </c>
      <c r="E55" s="88">
        <v>0.46153846153846156</v>
      </c>
      <c r="F55" s="39">
        <v>0.375</v>
      </c>
      <c r="G55" s="89">
        <v>2.0127876919339968E-2</v>
      </c>
    </row>
    <row r="56" spans="1:7" x14ac:dyDescent="0.25">
      <c r="A56" s="104"/>
      <c r="B56" s="104"/>
      <c r="C56" s="2">
        <v>2021</v>
      </c>
      <c r="D56" s="88">
        <v>0.35294117647058826</v>
      </c>
      <c r="E56" s="88">
        <v>0.53846153846153844</v>
      </c>
      <c r="F56" s="39">
        <v>0.375</v>
      </c>
      <c r="G56" s="89">
        <v>2.2959885366731062E-2</v>
      </c>
    </row>
    <row r="57" spans="1:7" x14ac:dyDescent="0.25">
      <c r="A57" s="104">
        <v>12</v>
      </c>
      <c r="B57" s="104" t="s">
        <v>14</v>
      </c>
      <c r="C57" s="2">
        <v>2017</v>
      </c>
      <c r="D57" s="88">
        <v>0.29411764705882354</v>
      </c>
      <c r="E57" s="88">
        <v>0.38461538461538464</v>
      </c>
      <c r="F57" s="39">
        <v>0.25</v>
      </c>
      <c r="G57" s="89">
        <v>0.11630206425636284</v>
      </c>
    </row>
    <row r="58" spans="1:7" x14ac:dyDescent="0.25">
      <c r="A58" s="104"/>
      <c r="B58" s="104"/>
      <c r="C58" s="2">
        <v>2018</v>
      </c>
      <c r="D58" s="88">
        <v>0.29411764705882354</v>
      </c>
      <c r="E58" s="88">
        <v>0.46153846153846156</v>
      </c>
      <c r="F58" s="39">
        <v>0.25</v>
      </c>
      <c r="G58" s="89">
        <v>7.2532982935179291E-2</v>
      </c>
    </row>
    <row r="59" spans="1:7" x14ac:dyDescent="0.25">
      <c r="A59" s="104"/>
      <c r="B59" s="104"/>
      <c r="C59" s="2">
        <v>2019</v>
      </c>
      <c r="D59" s="88">
        <v>0.29411764705882354</v>
      </c>
      <c r="E59" s="88">
        <v>0.38461538461538464</v>
      </c>
      <c r="F59" s="39">
        <v>0.25</v>
      </c>
      <c r="G59" s="89">
        <v>7.2802546886248834E-2</v>
      </c>
    </row>
    <row r="60" spans="1:7" x14ac:dyDescent="0.25">
      <c r="A60" s="104"/>
      <c r="B60" s="104"/>
      <c r="C60" s="2">
        <v>2020</v>
      </c>
      <c r="D60" s="88">
        <v>0.29411764705882354</v>
      </c>
      <c r="E60" s="88">
        <v>0.38461538461538464</v>
      </c>
      <c r="F60" s="39">
        <v>0.25</v>
      </c>
      <c r="G60" s="89">
        <v>3.107947148716466E-2</v>
      </c>
    </row>
    <row r="61" spans="1:7" x14ac:dyDescent="0.25">
      <c r="A61" s="104"/>
      <c r="B61" s="104"/>
      <c r="C61" s="2">
        <v>2021</v>
      </c>
      <c r="D61" s="88">
        <v>0.29411764705882354</v>
      </c>
      <c r="E61" s="88">
        <v>0.46153846153846156</v>
      </c>
      <c r="F61" s="39">
        <v>0.25</v>
      </c>
      <c r="G61" s="89">
        <v>2.6112147418484437E-2</v>
      </c>
    </row>
  </sheetData>
  <mergeCells count="24">
    <mergeCell ref="A2:A6"/>
    <mergeCell ref="B2:B6"/>
    <mergeCell ref="A7:A11"/>
    <mergeCell ref="B7:B11"/>
    <mergeCell ref="A12:A16"/>
    <mergeCell ref="B12:B16"/>
    <mergeCell ref="A17:A21"/>
    <mergeCell ref="B17:B21"/>
    <mergeCell ref="A22:A26"/>
    <mergeCell ref="B22:B26"/>
    <mergeCell ref="A27:A31"/>
    <mergeCell ref="B27:B31"/>
    <mergeCell ref="A32:A36"/>
    <mergeCell ref="B32:B36"/>
    <mergeCell ref="A37:A41"/>
    <mergeCell ref="B37:B41"/>
    <mergeCell ref="A42:A46"/>
    <mergeCell ref="B42:B46"/>
    <mergeCell ref="A47:A51"/>
    <mergeCell ref="B47:B51"/>
    <mergeCell ref="A52:A56"/>
    <mergeCell ref="B52:B56"/>
    <mergeCell ref="A57:A61"/>
    <mergeCell ref="B57:B6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Seleksi 1</vt:lpstr>
      <vt:lpstr>Seleksi 2</vt:lpstr>
      <vt:lpstr>seleksi 3</vt:lpstr>
      <vt:lpstr>Sampel</vt:lpstr>
      <vt:lpstr>GIC (X1)</vt:lpstr>
      <vt:lpstr>GCSR (X2)</vt:lpstr>
      <vt:lpstr>GCA (Y1)</vt:lpstr>
      <vt:lpstr>FP (Y2)</vt:lpstr>
      <vt:lpstr>Data Uji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ASUS</cp:lastModifiedBy>
  <dcterms:created xsi:type="dcterms:W3CDTF">2023-01-27T01:29:36Z</dcterms:created>
  <dcterms:modified xsi:type="dcterms:W3CDTF">2023-04-13T22:18:39Z</dcterms:modified>
</cp:coreProperties>
</file>